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Hárok1!$A$1:$C$193</definedName>
  </definedNames>
  <calcPr calcId="162913"/>
</workbook>
</file>

<file path=xl/calcChain.xml><?xml version="1.0" encoding="utf-8"?>
<calcChain xmlns="http://schemas.openxmlformats.org/spreadsheetml/2006/main">
  <c r="G14" i="1" l="1"/>
  <c r="G11" i="1"/>
  <c r="G5" i="1"/>
  <c r="F14" i="1"/>
  <c r="F11" i="1"/>
  <c r="F5" i="1"/>
  <c r="E51" i="1"/>
  <c r="F51" i="1"/>
  <c r="G51" i="1"/>
  <c r="E169" i="1"/>
  <c r="E40" i="1"/>
  <c r="D14" i="1"/>
  <c r="D11" i="1"/>
  <c r="D5" i="1"/>
  <c r="E14" i="1" l="1"/>
  <c r="E5" i="1"/>
  <c r="E11" i="1"/>
  <c r="D181" i="1"/>
  <c r="E181" i="1"/>
  <c r="F181" i="1"/>
  <c r="G181" i="1"/>
  <c r="D169" i="1"/>
  <c r="F169" i="1"/>
  <c r="G169" i="1"/>
  <c r="D154" i="1"/>
  <c r="E154" i="1"/>
  <c r="F154" i="1"/>
  <c r="G154" i="1"/>
  <c r="D51" i="1"/>
  <c r="D40" i="1"/>
  <c r="F40" i="1"/>
  <c r="G40" i="1"/>
  <c r="D30" i="1"/>
  <c r="F30" i="1"/>
  <c r="G30" i="1"/>
  <c r="G53" i="1" l="1"/>
  <c r="G188" i="1" s="1"/>
  <c r="G183" i="1"/>
  <c r="G189" i="1" s="1"/>
  <c r="F183" i="1"/>
  <c r="F189" i="1" s="1"/>
  <c r="F53" i="1"/>
  <c r="F188" i="1" s="1"/>
  <c r="D53" i="1"/>
  <c r="D188" i="1" s="1"/>
  <c r="E183" i="1"/>
  <c r="E189" i="1" s="1"/>
  <c r="E30" i="1"/>
  <c r="E53" i="1" s="1"/>
  <c r="E188" i="1" s="1"/>
  <c r="D183" i="1"/>
  <c r="D189" i="1" s="1"/>
  <c r="D190" i="1" s="1"/>
  <c r="G190" i="1" l="1"/>
  <c r="F190" i="1"/>
  <c r="E190" i="1"/>
  <c r="C154" i="1"/>
  <c r="C40" i="1" l="1"/>
  <c r="C14" i="1"/>
  <c r="C11" i="1"/>
  <c r="C5" i="1"/>
  <c r="C30" i="1" s="1"/>
  <c r="C181" i="1" l="1"/>
  <c r="C51" i="1"/>
  <c r="C169" i="1"/>
  <c r="C183" i="1" l="1"/>
  <c r="C189" i="1" s="1"/>
  <c r="C53" i="1"/>
  <c r="C188" i="1" s="1"/>
  <c r="C190" i="1" l="1"/>
</calcChain>
</file>

<file path=xl/sharedStrings.xml><?xml version="1.0" encoding="utf-8"?>
<sst xmlns="http://schemas.openxmlformats.org/spreadsheetml/2006/main" count="289" uniqueCount="181">
  <si>
    <t>I - BEŽNÉ PRÍJMY</t>
  </si>
  <si>
    <t>Por. číslo</t>
  </si>
  <si>
    <t>Druh príjmov</t>
  </si>
  <si>
    <t>v „€“</t>
  </si>
  <si>
    <t>1.</t>
  </si>
  <si>
    <t>Dane spolu :</t>
  </si>
  <si>
    <t>daň za psa</t>
  </si>
  <si>
    <t>2.</t>
  </si>
  <si>
    <t>Odstraňovanie kom. odpadu</t>
  </si>
  <si>
    <t>Nájomné :</t>
  </si>
  <si>
    <t>Poplatky</t>
  </si>
  <si>
    <t>Úroky</t>
  </si>
  <si>
    <t>Príplatok k obedom</t>
  </si>
  <si>
    <t>BEŽNÉ PRÍJMY SPOLU :</t>
  </si>
  <si>
    <t>Príjmy celkom</t>
  </si>
  <si>
    <t>I. Bežné výdavky</t>
  </si>
  <si>
    <t>Správa</t>
  </si>
  <si>
    <t>odvody do fondov</t>
  </si>
  <si>
    <t>energia</t>
  </si>
  <si>
    <t>všeobecný materiál</t>
  </si>
  <si>
    <t>poistenie majetku</t>
  </si>
  <si>
    <t>príplatok k obedom</t>
  </si>
  <si>
    <t>ostatné služby</t>
  </si>
  <si>
    <t>Úroky z úverov</t>
  </si>
  <si>
    <t>Požiarná ochrana</t>
  </si>
  <si>
    <t>Odpadové hospodárenie</t>
  </si>
  <si>
    <t>Bytové hospodárstvo</t>
  </si>
  <si>
    <t>mzdy, odvody</t>
  </si>
  <si>
    <t>údržba</t>
  </si>
  <si>
    <t>Údržba verejnej zelene</t>
  </si>
  <si>
    <t>palivo do kosačky</t>
  </si>
  <si>
    <t>opravy a údržba</t>
  </si>
  <si>
    <t>Zásobovanie vodou</t>
  </si>
  <si>
    <t>Verejné osvetlenie</t>
  </si>
  <si>
    <t>elektrika</t>
  </si>
  <si>
    <t>Zdravotníctvo</t>
  </si>
  <si>
    <t>údržba budov</t>
  </si>
  <si>
    <t>Šport</t>
  </si>
  <si>
    <t>dohoda o vykonaní práce</t>
  </si>
  <si>
    <t>Kultúra</t>
  </si>
  <si>
    <t>Cintorín</t>
  </si>
  <si>
    <t>Materská škola</t>
  </si>
  <si>
    <t>učebné pomôcky</t>
  </si>
  <si>
    <t>Sociálna starostlivosť</t>
  </si>
  <si>
    <t>BEŽNÉ VÝDAVKY SPOLU</t>
  </si>
  <si>
    <t>III. Výdavkové finančné operácie</t>
  </si>
  <si>
    <t>Výdavky celkom</t>
  </si>
  <si>
    <t>FINANČNÉ OPERÁCIE SPOLU</t>
  </si>
  <si>
    <t>REKAPIULÁCIA PRÍJMOV A VÝDAVKOV</t>
  </si>
  <si>
    <t>Finančné prostriedky</t>
  </si>
  <si>
    <t>Príjmy spolu</t>
  </si>
  <si>
    <t>Výdavky spolu</t>
  </si>
  <si>
    <t>Rozdiel</t>
  </si>
  <si>
    <t>daň z príjmov od daňového úradu</t>
  </si>
  <si>
    <t>poplatok za odvoz a uloženie odpadu</t>
  </si>
  <si>
    <t>III. Príjmové finančné operácie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</si>
  <si>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z budov, z bytov a pozemkov</t>
    </r>
  </si>
  <si>
    <t xml:space="preserve">údržba kultúrneho domu </t>
  </si>
  <si>
    <t>kultúrne podujatia</t>
  </si>
  <si>
    <t>Kapitálové príjmy spolu</t>
  </si>
  <si>
    <t>II. Príjmy kapitálového rozpočtu</t>
  </si>
  <si>
    <t>II. Výdavky kapitálového rozpočtu</t>
  </si>
  <si>
    <t>na športovú činnosť</t>
  </si>
  <si>
    <t>VÝDAVKY KAPITÁLOVÉHO ROZP. SPOLU</t>
  </si>
  <si>
    <t>príspevok pre klub dôchodcov</t>
  </si>
  <si>
    <t>Miestne komunikácie</t>
  </si>
  <si>
    <t>Údržba miestnych komunikácií</t>
  </si>
  <si>
    <t>0170</t>
  </si>
  <si>
    <t>0320</t>
  </si>
  <si>
    <t>0510</t>
  </si>
  <si>
    <t>0610</t>
  </si>
  <si>
    <t>0620</t>
  </si>
  <si>
    <t>0630</t>
  </si>
  <si>
    <t>0640</t>
  </si>
  <si>
    <t>0760</t>
  </si>
  <si>
    <t>0810</t>
  </si>
  <si>
    <t>0820</t>
  </si>
  <si>
    <t>09111</t>
  </si>
  <si>
    <t>1020</t>
  </si>
  <si>
    <t>0520</t>
  </si>
  <si>
    <t>úroky z úveru ŠFRB- BJ 51</t>
  </si>
  <si>
    <t>splátka úveru ŠFRB BJ 51</t>
  </si>
  <si>
    <t>úroky z úv.ŠFRB -byt.d.s 2x12 b.j.</t>
  </si>
  <si>
    <t>spl.úv.ŠFRB -byt.domy s 2x12 b.j.</t>
  </si>
  <si>
    <t>Druh výdavkov</t>
  </si>
  <si>
    <t>mzdy a odvody /správca/</t>
  </si>
  <si>
    <t>stravné</t>
  </si>
  <si>
    <t>prenájom pozemkov v areal.šport.ihriska</t>
  </si>
  <si>
    <t>Príjem z kaucie</t>
  </si>
  <si>
    <t>0840</t>
  </si>
  <si>
    <t>0111</t>
  </si>
  <si>
    <t>vrátená kaucia</t>
  </si>
  <si>
    <t>Dotácia pre požiarnikov</t>
  </si>
  <si>
    <t>0830</t>
  </si>
  <si>
    <t>Miestny rozhlas</t>
  </si>
  <si>
    <t>údržba miestneho rozhlasu</t>
  </si>
  <si>
    <t>vrátenie preplatok z minulých rokov po vyúčtovaní</t>
  </si>
  <si>
    <t>knihy do knižnice</t>
  </si>
  <si>
    <t>opravy a údržba, materiál, oprava prístrešku a budovy</t>
  </si>
  <si>
    <t>úroky z ostatných úverov</t>
  </si>
  <si>
    <t>výdavky na služobné vozidlo</t>
  </si>
  <si>
    <t>členské príspevky, spoločný stav. úrad</t>
  </si>
  <si>
    <t xml:space="preserve">splácanie ostatných úverov </t>
  </si>
  <si>
    <t>leasing na auto</t>
  </si>
  <si>
    <t>údržba cintorína, odvoz odpadu z cintorína</t>
  </si>
  <si>
    <t>0451</t>
  </si>
  <si>
    <t>vrátenie preplatku z minulých rokov po vyúčtovaní</t>
  </si>
  <si>
    <t>materiál, kríky,stromy, ostatné služby</t>
  </si>
  <si>
    <t>služby za byty (stočné, voda, elektrina, fond opráv)</t>
  </si>
  <si>
    <t>Odpadová voda</t>
  </si>
  <si>
    <t>Príjem za odvoz fekálie</t>
  </si>
  <si>
    <t>Vrátenie zostatku dotácie na stravu</t>
  </si>
  <si>
    <t>Splácanie fekálneho vozidla</t>
  </si>
  <si>
    <t>daň z pozemkov, stavieb a bytov</t>
  </si>
  <si>
    <t>rozbor vody, údržba, mat</t>
  </si>
  <si>
    <t>Materiál - pohonné hmoty</t>
  </si>
  <si>
    <t>Údržba fekálneho vozidla</t>
  </si>
  <si>
    <t>ostatné služby, školenie</t>
  </si>
  <si>
    <t>poplatok za rozvoj</t>
  </si>
  <si>
    <t>správne poplatky</t>
  </si>
  <si>
    <t>Ostatné príjmy</t>
  </si>
  <si>
    <t>Príjmy za kuka nádoby</t>
  </si>
  <si>
    <t>mzdy /zamestnanci + poslanci, matrika, dohody/</t>
  </si>
  <si>
    <t>Municipálny úver</t>
  </si>
  <si>
    <t>Dotácia na revitalizáciu parku v centre obce</t>
  </si>
  <si>
    <t>daň z ubytovania</t>
  </si>
  <si>
    <t xml:space="preserve">poplatok rodičov za MŠ </t>
  </si>
  <si>
    <t>Príspevok- Odídenci UA</t>
  </si>
  <si>
    <t>Príspevok pre DHZ</t>
  </si>
  <si>
    <t>1070</t>
  </si>
  <si>
    <t>Odídenci</t>
  </si>
  <si>
    <t>01120</t>
  </si>
  <si>
    <t>Bankove poplatky</t>
  </si>
  <si>
    <t>poštovné, telefon, internet,vypočtova technika</t>
  </si>
  <si>
    <t>opravy a údržba,služby</t>
  </si>
  <si>
    <t>Dotácia na energie (energoseky mesačne)</t>
  </si>
  <si>
    <t>Vratky (elektrika, plyn)-vyúčtovania</t>
  </si>
  <si>
    <t>Zostatok finančných prostriedkov z predošlých rokov</t>
  </si>
  <si>
    <t xml:space="preserve">poplatok za reláciu </t>
  </si>
  <si>
    <t xml:space="preserve">mzdy, odvody, </t>
  </si>
  <si>
    <t>dohody</t>
  </si>
  <si>
    <t>knihy, noviny, časopisy</t>
  </si>
  <si>
    <t>Likvidácia odpadových vôd - poplatok za odvoz odp.vody</t>
  </si>
  <si>
    <t>0912</t>
  </si>
  <si>
    <t>Základná škola</t>
  </si>
  <si>
    <t>materiál</t>
  </si>
  <si>
    <t>všeobecný materiál, pohonné látky</t>
  </si>
  <si>
    <t>Servis požiarneho auta, poistenie</t>
  </si>
  <si>
    <t>ostatný materiál a služby, popl. za autorské práva</t>
  </si>
  <si>
    <t>Prenájom chodníkov</t>
  </si>
  <si>
    <t>Dotácia na rekonštrokciu oplotenia cintorína</t>
  </si>
  <si>
    <t>Dotácia na MŠ zo ŠR</t>
  </si>
  <si>
    <t>Rekonštr.oplotenia cintorína-dotácia</t>
  </si>
  <si>
    <t>Rekonštr.oplotenia cintorína -vlastné</t>
  </si>
  <si>
    <t>Rozpočet bol schválený dňa  ................., uznesenie č. ...............</t>
  </si>
  <si>
    <t>Dotácia na rekonštr.parku ( roku 2024)</t>
  </si>
  <si>
    <t>Zostatok dot. na stravu MŠ</t>
  </si>
  <si>
    <t>Nákup nákladného vozidla OPEL Vivaro</t>
  </si>
  <si>
    <t>Dotácie za prenesené kompetencie (matrika, MŠ, ŽP, dotácia na stravu detí MŠ,REGOB, )</t>
  </si>
  <si>
    <t>Dotácia od Dobrov.pož.ochrana-materiál, služby</t>
  </si>
  <si>
    <t>Nákup dopravných značení, vybud. Prechody pre chodcov, skvalitnenie bezpečnosti cestnej premávky, materiál</t>
  </si>
  <si>
    <t>nákup kuka nádob, materiál</t>
  </si>
  <si>
    <t>Nákup traktora z dotácie a z vlastných prostriedkov</t>
  </si>
  <si>
    <t>Schválený rozpočet  2025</t>
  </si>
  <si>
    <t>Pokuta</t>
  </si>
  <si>
    <t>príspevok dôchodcom Mikulas</t>
  </si>
  <si>
    <t>Splátka preklenovacieho úveru</t>
  </si>
  <si>
    <t>Projektové dokumentácie</t>
  </si>
  <si>
    <t>Rekonštrukcia parku</t>
  </si>
  <si>
    <t>Vypracovanie projektu PHSR</t>
  </si>
  <si>
    <t>Rekonštrukcia verejného priestranstva PPA-park</t>
  </si>
  <si>
    <t>Návrh rozpočtu  obce Michal na Ostrove na roky 2026-2028</t>
  </si>
  <si>
    <t>Očakávaná skutočnosť 2025</t>
  </si>
  <si>
    <t>Návrh rozpoču 2026</t>
  </si>
  <si>
    <t>Návrh rozpoču 2027</t>
  </si>
  <si>
    <t>Návrh rozpoču 2028</t>
  </si>
  <si>
    <t>Dotácia na nákup traktora</t>
  </si>
  <si>
    <t xml:space="preserve">Vybudovanie kanalizácie z dotácie </t>
  </si>
  <si>
    <t>Vybudovanie kanalizácie z úveru</t>
  </si>
  <si>
    <t>Dotácia na vybudovanie kalanlizácie</t>
  </si>
  <si>
    <t>Príjem investičného úveru na vybudovanie kanalizácie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</si>
</sst>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/>
    <xf numFmtId="3" fontId="12" fillId="2" borderId="1" xfId="0" applyNumberFormat="1" applyFont="1" applyFill="1" applyBorder="1"/>
    <xf numFmtId="3" fontId="9" fillId="0" borderId="1" xfId="0" applyNumberFormat="1" applyFont="1" applyFill="1" applyBorder="1"/>
    <xf numFmtId="3" fontId="12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3" fontId="14" fillId="0" borderId="1" xfId="0" applyNumberFormat="1" applyFont="1" applyFill="1" applyBorder="1" applyAlignment="1">
      <alignment horizontal="center" wrapText="1"/>
    </xf>
    <xf numFmtId="3" fontId="9" fillId="0" borderId="0" xfId="0" applyNumberFormat="1" applyFont="1"/>
    <xf numFmtId="3" fontId="9" fillId="0" borderId="1" xfId="0" applyNumberFormat="1" applyFont="1" applyBorder="1"/>
    <xf numFmtId="3" fontId="12" fillId="0" borderId="1" xfId="0" applyNumberFormat="1" applyFont="1" applyBorder="1"/>
    <xf numFmtId="49" fontId="5" fillId="0" borderId="1" xfId="0" applyNumberFormat="1" applyFont="1" applyBorder="1"/>
    <xf numFmtId="49" fontId="4" fillId="0" borderId="1" xfId="0" applyNumberFormat="1" applyFont="1" applyBorder="1"/>
    <xf numFmtId="49" fontId="9" fillId="0" borderId="1" xfId="0" applyNumberFormat="1" applyFont="1" applyBorder="1"/>
    <xf numFmtId="49" fontId="12" fillId="0" borderId="1" xfId="0" applyNumberFormat="1" applyFont="1" applyBorder="1"/>
    <xf numFmtId="49" fontId="1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/>
    <xf numFmtId="3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15" fillId="4" borderId="1" xfId="0" applyNumberFormat="1" applyFont="1" applyFill="1" applyBorder="1"/>
    <xf numFmtId="3" fontId="14" fillId="2" borderId="1" xfId="0" applyNumberFormat="1" applyFont="1" applyFill="1" applyBorder="1"/>
    <xf numFmtId="3" fontId="12" fillId="4" borderId="1" xfId="0" applyNumberFormat="1" applyFont="1" applyFill="1" applyBorder="1"/>
    <xf numFmtId="3" fontId="12" fillId="3" borderId="1" xfId="0" applyNumberFormat="1" applyFont="1" applyFill="1" applyBorder="1"/>
    <xf numFmtId="3" fontId="12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tabSelected="1" topLeftCell="A172" zoomScaleNormal="100" workbookViewId="0">
      <selection activeCell="G7" sqref="G7"/>
    </sheetView>
  </sheetViews>
  <sheetFormatPr defaultRowHeight="14.4" x14ac:dyDescent="0.3"/>
  <cols>
    <col min="1" max="1" width="8.44140625" customWidth="1"/>
    <col min="2" max="2" width="49" customWidth="1"/>
    <col min="3" max="3" width="14.6640625" style="21" customWidth="1"/>
    <col min="4" max="7" width="14.5546875" style="21" customWidth="1"/>
    <col min="8" max="10" width="8.88671875" style="21"/>
  </cols>
  <sheetData>
    <row r="1" spans="1:7" ht="30" customHeight="1" x14ac:dyDescent="0.3">
      <c r="A1" s="1" t="s">
        <v>171</v>
      </c>
      <c r="B1" s="1"/>
    </row>
    <row r="2" spans="1:7" ht="25.5" customHeight="1" x14ac:dyDescent="0.3">
      <c r="A2" s="1" t="s">
        <v>0</v>
      </c>
      <c r="B2" s="8"/>
    </row>
    <row r="3" spans="1:7" ht="42" x14ac:dyDescent="0.3">
      <c r="A3" s="43" t="s">
        <v>1</v>
      </c>
      <c r="B3" s="43" t="s">
        <v>2</v>
      </c>
      <c r="C3" s="33" t="s">
        <v>163</v>
      </c>
      <c r="D3" s="56" t="s">
        <v>172</v>
      </c>
      <c r="E3" s="33" t="s">
        <v>173</v>
      </c>
      <c r="F3" s="33" t="s">
        <v>174</v>
      </c>
      <c r="G3" s="33" t="s">
        <v>175</v>
      </c>
    </row>
    <row r="4" spans="1:7" x14ac:dyDescent="0.3">
      <c r="A4" s="43"/>
      <c r="B4" s="43"/>
      <c r="C4" s="20" t="s">
        <v>3</v>
      </c>
      <c r="D4" s="20" t="s">
        <v>3</v>
      </c>
      <c r="E4" s="20" t="s">
        <v>3</v>
      </c>
      <c r="F4" s="20" t="s">
        <v>3</v>
      </c>
      <c r="G4" s="20" t="s">
        <v>3</v>
      </c>
    </row>
    <row r="5" spans="1:7" ht="15.6" x14ac:dyDescent="0.3">
      <c r="A5" s="44">
        <v>1</v>
      </c>
      <c r="B5" s="4" t="s">
        <v>5</v>
      </c>
      <c r="C5" s="15">
        <f>SUM(C6:C9)</f>
        <v>383103</v>
      </c>
      <c r="D5" s="15">
        <f>SUM(D6:D9)</f>
        <v>383103</v>
      </c>
      <c r="E5" s="23">
        <f>SUM(E6:E9)</f>
        <v>408327</v>
      </c>
      <c r="F5" s="23">
        <f>SUM(F6:F9)</f>
        <v>411627</v>
      </c>
      <c r="G5" s="23">
        <f>SUM(G6:G9)</f>
        <v>416627</v>
      </c>
    </row>
    <row r="6" spans="1:7" ht="15.6" x14ac:dyDescent="0.3">
      <c r="A6" s="44"/>
      <c r="B6" s="5" t="s">
        <v>53</v>
      </c>
      <c r="C6" s="22">
        <v>305653</v>
      </c>
      <c r="D6" s="14">
        <v>305653</v>
      </c>
      <c r="E6" s="22">
        <v>330877</v>
      </c>
      <c r="F6" s="22">
        <v>334177</v>
      </c>
      <c r="G6" s="22">
        <v>339177</v>
      </c>
    </row>
    <row r="7" spans="1:7" ht="15.6" x14ac:dyDescent="0.3">
      <c r="A7" s="44"/>
      <c r="B7" s="5" t="s">
        <v>113</v>
      </c>
      <c r="C7" s="22">
        <v>74500</v>
      </c>
      <c r="D7" s="14">
        <v>74500</v>
      </c>
      <c r="E7" s="22">
        <v>74500</v>
      </c>
      <c r="F7" s="22">
        <v>74500</v>
      </c>
      <c r="G7" s="22">
        <v>74500</v>
      </c>
    </row>
    <row r="8" spans="1:7" ht="15.6" x14ac:dyDescent="0.3">
      <c r="A8" s="44"/>
      <c r="B8" s="5" t="s">
        <v>6</v>
      </c>
      <c r="C8" s="22">
        <v>2400</v>
      </c>
      <c r="D8" s="14">
        <v>2400</v>
      </c>
      <c r="E8" s="22">
        <v>2400</v>
      </c>
      <c r="F8" s="22">
        <v>2400</v>
      </c>
      <c r="G8" s="22">
        <v>2400</v>
      </c>
    </row>
    <row r="9" spans="1:7" ht="15.6" x14ac:dyDescent="0.3">
      <c r="A9" s="35"/>
      <c r="B9" s="5" t="s">
        <v>125</v>
      </c>
      <c r="C9" s="22">
        <v>550</v>
      </c>
      <c r="D9" s="14">
        <v>550</v>
      </c>
      <c r="E9" s="22">
        <v>550</v>
      </c>
      <c r="F9" s="22">
        <v>550</v>
      </c>
      <c r="G9" s="22">
        <v>550</v>
      </c>
    </row>
    <row r="10" spans="1:7" ht="15.6" x14ac:dyDescent="0.3">
      <c r="A10" s="35">
        <v>2</v>
      </c>
      <c r="B10" s="4" t="s">
        <v>8</v>
      </c>
      <c r="C10" s="23">
        <v>72000</v>
      </c>
      <c r="D10" s="15">
        <v>72000</v>
      </c>
      <c r="E10" s="23">
        <v>72000</v>
      </c>
      <c r="F10" s="23">
        <v>72000</v>
      </c>
      <c r="G10" s="23">
        <v>72000</v>
      </c>
    </row>
    <row r="11" spans="1:7" ht="15.6" x14ac:dyDescent="0.3">
      <c r="A11" s="35">
        <v>3</v>
      </c>
      <c r="B11" s="4" t="s">
        <v>9</v>
      </c>
      <c r="C11" s="15">
        <f>SUM(C12:C13)</f>
        <v>219964</v>
      </c>
      <c r="D11" s="15">
        <f>SUM(D12:D13)</f>
        <v>219964</v>
      </c>
      <c r="E11" s="23">
        <f>SUM(E12:E13)</f>
        <v>220023</v>
      </c>
      <c r="F11" s="23">
        <f>SUM(F12:F13)</f>
        <v>220023</v>
      </c>
      <c r="G11" s="23">
        <f>SUM(G12:G13)</f>
        <v>220023</v>
      </c>
    </row>
    <row r="12" spans="1:7" ht="15.6" x14ac:dyDescent="0.3">
      <c r="A12" s="35"/>
      <c r="B12" s="6" t="s">
        <v>56</v>
      </c>
      <c r="C12" s="22">
        <v>108000</v>
      </c>
      <c r="D12" s="14">
        <v>108000</v>
      </c>
      <c r="E12" s="22">
        <v>108000</v>
      </c>
      <c r="F12" s="22">
        <v>108000</v>
      </c>
      <c r="G12" s="22">
        <v>108000</v>
      </c>
    </row>
    <row r="13" spans="1:7" ht="15.6" x14ac:dyDescent="0.3">
      <c r="A13" s="35"/>
      <c r="B13" s="6" t="s">
        <v>108</v>
      </c>
      <c r="C13" s="22">
        <v>111964</v>
      </c>
      <c r="D13" s="14">
        <v>111964</v>
      </c>
      <c r="E13" s="22">
        <v>112023</v>
      </c>
      <c r="F13" s="22">
        <v>112023</v>
      </c>
      <c r="G13" s="22">
        <v>112023</v>
      </c>
    </row>
    <row r="14" spans="1:7" ht="15.6" x14ac:dyDescent="0.3">
      <c r="A14" s="44">
        <v>4</v>
      </c>
      <c r="B14" s="4" t="s">
        <v>10</v>
      </c>
      <c r="C14" s="15">
        <f>SUM(C15:C18)</f>
        <v>12350</v>
      </c>
      <c r="D14" s="15">
        <f>SUM(D15:D18)</f>
        <v>26350</v>
      </c>
      <c r="E14" s="23">
        <f>SUM(E15:E19)</f>
        <v>31400</v>
      </c>
      <c r="F14" s="23">
        <f>SUM(F15:F19)</f>
        <v>11400</v>
      </c>
      <c r="G14" s="23">
        <f>SUM(G15:G19)</f>
        <v>11400</v>
      </c>
    </row>
    <row r="15" spans="1:7" ht="15.6" x14ac:dyDescent="0.3">
      <c r="A15" s="45"/>
      <c r="B15" s="6" t="s">
        <v>119</v>
      </c>
      <c r="C15" s="22">
        <v>6000</v>
      </c>
      <c r="D15" s="14">
        <v>13000</v>
      </c>
      <c r="E15" s="22">
        <v>15000</v>
      </c>
      <c r="F15" s="22">
        <v>5000</v>
      </c>
      <c r="G15" s="22">
        <v>5000</v>
      </c>
    </row>
    <row r="16" spans="1:7" ht="15.6" x14ac:dyDescent="0.3">
      <c r="A16" s="45"/>
      <c r="B16" s="6" t="s">
        <v>118</v>
      </c>
      <c r="C16" s="22">
        <v>5000</v>
      </c>
      <c r="D16" s="14">
        <v>12000</v>
      </c>
      <c r="E16" s="22">
        <v>15000</v>
      </c>
      <c r="F16" s="22">
        <v>5000</v>
      </c>
      <c r="G16" s="22">
        <v>5000</v>
      </c>
    </row>
    <row r="17" spans="1:7" ht="15.6" x14ac:dyDescent="0.3">
      <c r="A17" s="45"/>
      <c r="B17" s="6" t="s">
        <v>126</v>
      </c>
      <c r="C17" s="22">
        <v>1300</v>
      </c>
      <c r="D17" s="14">
        <v>1300</v>
      </c>
      <c r="E17" s="22">
        <v>1300</v>
      </c>
      <c r="F17" s="22">
        <v>1300</v>
      </c>
      <c r="G17" s="22">
        <v>1300</v>
      </c>
    </row>
    <row r="18" spans="1:7" ht="15.6" x14ac:dyDescent="0.3">
      <c r="A18" s="36"/>
      <c r="B18" s="6" t="s">
        <v>138</v>
      </c>
      <c r="C18" s="22">
        <v>50</v>
      </c>
      <c r="D18" s="14">
        <v>50</v>
      </c>
      <c r="E18" s="22">
        <v>50</v>
      </c>
      <c r="F18" s="22">
        <v>50</v>
      </c>
      <c r="G18" s="22">
        <v>50</v>
      </c>
    </row>
    <row r="19" spans="1:7" ht="15.6" x14ac:dyDescent="0.3">
      <c r="A19" s="35">
        <v>5</v>
      </c>
      <c r="B19" s="4" t="s">
        <v>11</v>
      </c>
      <c r="C19" s="22">
        <v>50</v>
      </c>
      <c r="D19" s="15">
        <v>50</v>
      </c>
      <c r="E19" s="23">
        <v>50</v>
      </c>
      <c r="F19" s="23">
        <v>50</v>
      </c>
      <c r="G19" s="23">
        <v>50</v>
      </c>
    </row>
    <row r="20" spans="1:7" ht="15.6" x14ac:dyDescent="0.3">
      <c r="A20" s="35">
        <v>6</v>
      </c>
      <c r="B20" s="4" t="s">
        <v>151</v>
      </c>
      <c r="C20" s="23">
        <v>69000</v>
      </c>
      <c r="D20" s="15">
        <v>87573</v>
      </c>
      <c r="E20" s="23">
        <v>92214</v>
      </c>
      <c r="F20" s="23">
        <v>95000</v>
      </c>
      <c r="G20" s="23">
        <v>95000</v>
      </c>
    </row>
    <row r="21" spans="1:7" ht="36" customHeight="1" x14ac:dyDescent="0.3">
      <c r="A21" s="35">
        <v>7</v>
      </c>
      <c r="B21" s="4" t="s">
        <v>158</v>
      </c>
      <c r="C21" s="32">
        <v>15000</v>
      </c>
      <c r="D21" s="34">
        <v>15000</v>
      </c>
      <c r="E21" s="57">
        <v>15000</v>
      </c>
      <c r="F21" s="57">
        <v>15000</v>
      </c>
      <c r="G21" s="57">
        <v>15000</v>
      </c>
    </row>
    <row r="22" spans="1:7" ht="15.6" x14ac:dyDescent="0.3">
      <c r="A22" s="35">
        <v>8</v>
      </c>
      <c r="B22" s="4" t="s">
        <v>12</v>
      </c>
      <c r="C22" s="23">
        <v>3000</v>
      </c>
      <c r="D22" s="15">
        <v>3000</v>
      </c>
      <c r="E22" s="23">
        <v>3000</v>
      </c>
      <c r="F22" s="23">
        <v>3000</v>
      </c>
      <c r="G22" s="23">
        <v>3000</v>
      </c>
    </row>
    <row r="23" spans="1:7" ht="15.6" x14ac:dyDescent="0.3">
      <c r="A23" s="35">
        <v>9</v>
      </c>
      <c r="B23" s="4" t="s">
        <v>121</v>
      </c>
      <c r="C23" s="23">
        <v>1200</v>
      </c>
      <c r="D23" s="15">
        <v>1200</v>
      </c>
      <c r="E23" s="23">
        <v>1200</v>
      </c>
      <c r="F23" s="23">
        <v>1200</v>
      </c>
      <c r="G23" s="23">
        <v>1200</v>
      </c>
    </row>
    <row r="24" spans="1:7" ht="15.6" x14ac:dyDescent="0.3">
      <c r="A24" s="35">
        <v>10</v>
      </c>
      <c r="B24" s="4" t="s">
        <v>92</v>
      </c>
      <c r="C24" s="23">
        <v>3000</v>
      </c>
      <c r="D24" s="15">
        <v>3000</v>
      </c>
      <c r="E24" s="23">
        <v>3000</v>
      </c>
      <c r="F24" s="23">
        <v>3000</v>
      </c>
      <c r="G24" s="23">
        <v>3000</v>
      </c>
    </row>
    <row r="25" spans="1:7" ht="15.6" x14ac:dyDescent="0.3">
      <c r="A25" s="35">
        <v>11</v>
      </c>
      <c r="B25" s="4" t="s">
        <v>120</v>
      </c>
      <c r="C25" s="23">
        <v>1000</v>
      </c>
      <c r="D25" s="15">
        <v>1000</v>
      </c>
      <c r="E25" s="23">
        <v>1000</v>
      </c>
      <c r="F25" s="23"/>
      <c r="G25" s="23"/>
    </row>
    <row r="26" spans="1:7" ht="15.6" x14ac:dyDescent="0.3">
      <c r="A26" s="35">
        <v>12</v>
      </c>
      <c r="B26" s="4" t="s">
        <v>135</v>
      </c>
      <c r="C26" s="23">
        <v>0</v>
      </c>
      <c r="D26" s="15">
        <v>0</v>
      </c>
      <c r="E26" s="23"/>
      <c r="F26" s="23"/>
      <c r="G26" s="23"/>
    </row>
    <row r="27" spans="1:7" ht="15.6" x14ac:dyDescent="0.3">
      <c r="A27" s="35">
        <v>13</v>
      </c>
      <c r="B27" s="4" t="s">
        <v>110</v>
      </c>
      <c r="C27" s="23">
        <v>20000</v>
      </c>
      <c r="D27" s="15">
        <v>12000</v>
      </c>
      <c r="E27" s="23">
        <v>12000</v>
      </c>
      <c r="F27" s="23">
        <v>12000</v>
      </c>
      <c r="G27" s="23">
        <v>12000</v>
      </c>
    </row>
    <row r="28" spans="1:7" ht="15.6" x14ac:dyDescent="0.3">
      <c r="A28" s="35">
        <v>14</v>
      </c>
      <c r="B28" s="4" t="s">
        <v>127</v>
      </c>
      <c r="C28" s="23">
        <v>0</v>
      </c>
      <c r="D28" s="14"/>
      <c r="E28" s="23"/>
      <c r="F28" s="23"/>
      <c r="G28" s="23"/>
    </row>
    <row r="29" spans="1:7" ht="15.6" x14ac:dyDescent="0.3">
      <c r="A29" s="35">
        <v>15</v>
      </c>
      <c r="B29" s="4" t="s">
        <v>136</v>
      </c>
      <c r="C29" s="23">
        <v>0</v>
      </c>
      <c r="D29" s="15">
        <v>3607</v>
      </c>
      <c r="E29" s="23"/>
      <c r="F29" s="23"/>
      <c r="G29" s="23"/>
    </row>
    <row r="30" spans="1:7" ht="15.6" x14ac:dyDescent="0.3">
      <c r="A30" s="42" t="s">
        <v>13</v>
      </c>
      <c r="B30" s="42"/>
      <c r="C30" s="13">
        <f>C5+C10+C11+C14+C19+C20+C21+C22+C23+C24+C25+C26+C27+C28+C29</f>
        <v>799667</v>
      </c>
      <c r="D30" s="13">
        <f t="shared" ref="D30:G30" si="0">D5+D10+D11+D14+D19+D20+D21+D22+D23+D24+D25+D26+D27+D28+D29</f>
        <v>827847</v>
      </c>
      <c r="E30" s="13">
        <f t="shared" si="0"/>
        <v>859214</v>
      </c>
      <c r="F30" s="13">
        <f t="shared" si="0"/>
        <v>844300</v>
      </c>
      <c r="G30" s="13">
        <f t="shared" si="0"/>
        <v>849300</v>
      </c>
    </row>
    <row r="31" spans="1:7" x14ac:dyDescent="0.3">
      <c r="A31" s="7"/>
      <c r="B31" s="7"/>
    </row>
    <row r="32" spans="1:7" x14ac:dyDescent="0.3">
      <c r="A32" s="38" t="s">
        <v>60</v>
      </c>
      <c r="B32" s="38"/>
    </row>
    <row r="33" spans="1:7" ht="42" x14ac:dyDescent="0.3">
      <c r="A33" s="39" t="s">
        <v>1</v>
      </c>
      <c r="B33" s="39" t="s">
        <v>2</v>
      </c>
      <c r="C33" s="33" t="s">
        <v>163</v>
      </c>
      <c r="D33" s="56" t="s">
        <v>172</v>
      </c>
      <c r="E33" s="33" t="s">
        <v>173</v>
      </c>
      <c r="F33" s="33" t="s">
        <v>174</v>
      </c>
      <c r="G33" s="33" t="s">
        <v>175</v>
      </c>
    </row>
    <row r="34" spans="1:7" x14ac:dyDescent="0.3">
      <c r="A34" s="39"/>
      <c r="B34" s="39"/>
      <c r="C34" s="20" t="s">
        <v>3</v>
      </c>
      <c r="D34" s="20" t="s">
        <v>3</v>
      </c>
      <c r="E34" s="20" t="s">
        <v>3</v>
      </c>
      <c r="F34" s="20" t="s">
        <v>3</v>
      </c>
      <c r="G34" s="20" t="s">
        <v>3</v>
      </c>
    </row>
    <row r="35" spans="1:7" x14ac:dyDescent="0.3">
      <c r="A35" s="11">
        <v>1</v>
      </c>
      <c r="B35" s="2" t="s">
        <v>155</v>
      </c>
      <c r="C35" s="22"/>
      <c r="D35" s="14">
        <v>11513</v>
      </c>
      <c r="E35" s="22"/>
      <c r="F35" s="22"/>
      <c r="G35" s="22"/>
    </row>
    <row r="36" spans="1:7" x14ac:dyDescent="0.3">
      <c r="A36" s="11">
        <v>2</v>
      </c>
      <c r="B36" s="2" t="s">
        <v>124</v>
      </c>
      <c r="C36" s="22">
        <v>12000</v>
      </c>
      <c r="D36" s="14">
        <v>12000</v>
      </c>
      <c r="E36" s="22"/>
      <c r="F36" s="22"/>
      <c r="G36" s="22"/>
    </row>
    <row r="37" spans="1:7" x14ac:dyDescent="0.3">
      <c r="A37" s="11">
        <v>3</v>
      </c>
      <c r="B37" s="9" t="s">
        <v>176</v>
      </c>
      <c r="C37" s="22"/>
      <c r="D37" s="14">
        <v>69300</v>
      </c>
      <c r="E37" s="22">
        <v>69300</v>
      </c>
      <c r="F37" s="22"/>
      <c r="G37" s="22"/>
    </row>
    <row r="38" spans="1:7" x14ac:dyDescent="0.3">
      <c r="A38" s="11">
        <v>4</v>
      </c>
      <c r="B38" s="9" t="s">
        <v>150</v>
      </c>
      <c r="C38" s="22">
        <v>33340</v>
      </c>
      <c r="D38" s="14">
        <v>33340</v>
      </c>
      <c r="E38" s="22"/>
      <c r="F38" s="22"/>
      <c r="G38" s="22"/>
    </row>
    <row r="39" spans="1:7" x14ac:dyDescent="0.3">
      <c r="A39" s="11">
        <v>5</v>
      </c>
      <c r="B39" s="9" t="s">
        <v>179</v>
      </c>
      <c r="C39" s="22"/>
      <c r="D39" s="14"/>
      <c r="E39" s="22">
        <v>2955609</v>
      </c>
      <c r="F39" s="22"/>
      <c r="G39" s="22"/>
    </row>
    <row r="40" spans="1:7" x14ac:dyDescent="0.3">
      <c r="A40" s="12" t="s">
        <v>59</v>
      </c>
      <c r="B40" s="12"/>
      <c r="C40" s="13">
        <f>SUM(C35:C38)</f>
        <v>45340</v>
      </c>
      <c r="D40" s="13">
        <f t="shared" ref="D40:G40" si="1">SUM(D35:D38)</f>
        <v>126153</v>
      </c>
      <c r="E40" s="13">
        <f>SUM(E35:E39)</f>
        <v>3024909</v>
      </c>
      <c r="F40" s="13">
        <f t="shared" si="1"/>
        <v>0</v>
      </c>
      <c r="G40" s="13">
        <f t="shared" si="1"/>
        <v>0</v>
      </c>
    </row>
    <row r="41" spans="1:7" x14ac:dyDescent="0.3">
      <c r="A41" s="7"/>
      <c r="B41" s="7"/>
    </row>
    <row r="42" spans="1:7" x14ac:dyDescent="0.3">
      <c r="A42" s="7"/>
      <c r="B42" s="7"/>
    </row>
    <row r="43" spans="1:7" x14ac:dyDescent="0.3">
      <c r="A43" s="38" t="s">
        <v>55</v>
      </c>
      <c r="B43" s="38"/>
    </row>
    <row r="44" spans="1:7" ht="42" x14ac:dyDescent="0.3">
      <c r="A44" s="39" t="s">
        <v>1</v>
      </c>
      <c r="B44" s="39" t="s">
        <v>2</v>
      </c>
      <c r="C44" s="33" t="s">
        <v>163</v>
      </c>
      <c r="D44" s="56" t="s">
        <v>172</v>
      </c>
      <c r="E44" s="33" t="s">
        <v>173</v>
      </c>
      <c r="F44" s="33" t="s">
        <v>174</v>
      </c>
      <c r="G44" s="33" t="s">
        <v>175</v>
      </c>
    </row>
    <row r="45" spans="1:7" x14ac:dyDescent="0.3">
      <c r="A45" s="39"/>
      <c r="B45" s="39"/>
      <c r="C45" s="20" t="s">
        <v>3</v>
      </c>
      <c r="D45" s="20" t="s">
        <v>3</v>
      </c>
      <c r="E45" s="20" t="s">
        <v>3</v>
      </c>
      <c r="F45" s="20" t="s">
        <v>3</v>
      </c>
      <c r="G45" s="20" t="s">
        <v>3</v>
      </c>
    </row>
    <row r="46" spans="1:7" x14ac:dyDescent="0.3">
      <c r="A46" s="11">
        <v>1</v>
      </c>
      <c r="B46" s="2" t="s">
        <v>137</v>
      </c>
      <c r="C46" s="22">
        <v>1700</v>
      </c>
      <c r="D46" s="14">
        <v>2400</v>
      </c>
      <c r="E46" s="22">
        <v>6000</v>
      </c>
      <c r="F46" s="22"/>
      <c r="G46" s="22"/>
    </row>
    <row r="47" spans="1:7" x14ac:dyDescent="0.3">
      <c r="A47" s="11">
        <v>2</v>
      </c>
      <c r="B47" s="2" t="s">
        <v>88</v>
      </c>
      <c r="C47" s="22"/>
      <c r="D47" s="14">
        <v>1368</v>
      </c>
      <c r="E47" s="22"/>
      <c r="F47" s="22"/>
      <c r="G47" s="22"/>
    </row>
    <row r="48" spans="1:7" x14ac:dyDescent="0.3">
      <c r="A48" s="11">
        <v>3</v>
      </c>
      <c r="B48" s="2" t="s">
        <v>156</v>
      </c>
      <c r="C48" s="22">
        <v>600</v>
      </c>
      <c r="D48" s="14">
        <v>708</v>
      </c>
      <c r="E48" s="22"/>
      <c r="F48" s="22"/>
      <c r="G48" s="22"/>
    </row>
    <row r="49" spans="1:7" x14ac:dyDescent="0.3">
      <c r="A49" s="11">
        <v>4</v>
      </c>
      <c r="B49" s="2" t="s">
        <v>123</v>
      </c>
      <c r="C49" s="22"/>
      <c r="D49" s="14">
        <v>33342</v>
      </c>
      <c r="E49" s="22"/>
      <c r="F49" s="22"/>
      <c r="G49" s="22"/>
    </row>
    <row r="50" spans="1:7" x14ac:dyDescent="0.3">
      <c r="A50" s="11">
        <v>5</v>
      </c>
      <c r="B50" s="2" t="s">
        <v>180</v>
      </c>
      <c r="C50" s="22"/>
      <c r="D50" s="14"/>
      <c r="E50" s="22">
        <v>155558</v>
      </c>
      <c r="F50" s="22"/>
      <c r="G50" s="22"/>
    </row>
    <row r="51" spans="1:7" ht="16.5" customHeight="1" x14ac:dyDescent="0.3">
      <c r="A51" s="12" t="s">
        <v>47</v>
      </c>
      <c r="B51" s="12"/>
      <c r="C51" s="13">
        <f>SUM(C46:C49)</f>
        <v>2300</v>
      </c>
      <c r="D51" s="13">
        <f t="shared" ref="D51:G51" si="2">SUM(D46:D49)</f>
        <v>37818</v>
      </c>
      <c r="E51" s="13">
        <f>SUM(E46:E50)</f>
        <v>161558</v>
      </c>
      <c r="F51" s="13">
        <f t="shared" ref="F51" si="3">SUM(F46:F49)</f>
        <v>0</v>
      </c>
      <c r="G51" s="13">
        <f t="shared" ref="G51" si="4">SUM(G46:G49)</f>
        <v>0</v>
      </c>
    </row>
    <row r="52" spans="1:7" x14ac:dyDescent="0.3">
      <c r="A52" s="7"/>
      <c r="B52" s="7"/>
    </row>
    <row r="53" spans="1:7" ht="18" x14ac:dyDescent="0.35">
      <c r="A53" s="49" t="s">
        <v>14</v>
      </c>
      <c r="B53" s="49"/>
      <c r="C53" s="52">
        <f>C30+C40+C51</f>
        <v>847307</v>
      </c>
      <c r="D53" s="52">
        <f t="shared" ref="D53:G53" si="5">D30+D40+D51</f>
        <v>991818</v>
      </c>
      <c r="E53" s="52">
        <f t="shared" si="5"/>
        <v>4045681</v>
      </c>
      <c r="F53" s="52">
        <f t="shared" si="5"/>
        <v>844300</v>
      </c>
      <c r="G53" s="52">
        <f t="shared" si="5"/>
        <v>849300</v>
      </c>
    </row>
    <row r="54" spans="1:7" x14ac:dyDescent="0.3">
      <c r="A54" s="7"/>
      <c r="B54" s="7"/>
    </row>
    <row r="55" spans="1:7" ht="21" customHeight="1" x14ac:dyDescent="0.3">
      <c r="A55" s="38" t="s">
        <v>15</v>
      </c>
      <c r="B55" s="50"/>
    </row>
    <row r="56" spans="1:7" ht="42" x14ac:dyDescent="0.3">
      <c r="A56" s="39" t="s">
        <v>1</v>
      </c>
      <c r="B56" s="39" t="s">
        <v>84</v>
      </c>
      <c r="C56" s="33" t="s">
        <v>163</v>
      </c>
      <c r="D56" s="56" t="s">
        <v>172</v>
      </c>
      <c r="E56" s="33" t="s">
        <v>173</v>
      </c>
      <c r="F56" s="33" t="s">
        <v>174</v>
      </c>
      <c r="G56" s="33" t="s">
        <v>175</v>
      </c>
    </row>
    <row r="57" spans="1:7" x14ac:dyDescent="0.3">
      <c r="A57" s="39"/>
      <c r="B57" s="39"/>
      <c r="C57" s="20" t="s">
        <v>3</v>
      </c>
      <c r="D57" s="20" t="s">
        <v>3</v>
      </c>
      <c r="E57" s="20" t="s">
        <v>3</v>
      </c>
      <c r="F57" s="20" t="s">
        <v>3</v>
      </c>
      <c r="G57" s="20" t="s">
        <v>3</v>
      </c>
    </row>
    <row r="58" spans="1:7" x14ac:dyDescent="0.3">
      <c r="A58" s="24" t="s">
        <v>90</v>
      </c>
      <c r="B58" s="3" t="s">
        <v>16</v>
      </c>
      <c r="C58" s="23">
        <v>248000</v>
      </c>
      <c r="D58" s="15">
        <v>248000</v>
      </c>
      <c r="E58" s="23">
        <v>278000</v>
      </c>
      <c r="F58" s="23">
        <v>255000</v>
      </c>
      <c r="G58" s="23">
        <v>260000</v>
      </c>
    </row>
    <row r="59" spans="1:7" x14ac:dyDescent="0.3">
      <c r="A59" s="25"/>
      <c r="B59" s="2" t="s">
        <v>122</v>
      </c>
      <c r="C59" s="22"/>
      <c r="D59" s="14"/>
      <c r="E59" s="22"/>
      <c r="F59" s="22"/>
      <c r="G59" s="22"/>
    </row>
    <row r="60" spans="1:7" x14ac:dyDescent="0.3">
      <c r="A60" s="25"/>
      <c r="B60" s="2" t="s">
        <v>17</v>
      </c>
      <c r="C60" s="22"/>
      <c r="D60" s="14"/>
      <c r="E60" s="22"/>
      <c r="F60" s="22"/>
      <c r="G60" s="22"/>
    </row>
    <row r="61" spans="1:7" x14ac:dyDescent="0.3">
      <c r="A61" s="25"/>
      <c r="B61" s="2" t="s">
        <v>100</v>
      </c>
      <c r="C61" s="22"/>
      <c r="D61" s="14"/>
      <c r="E61" s="22"/>
      <c r="F61" s="22"/>
      <c r="G61" s="22"/>
    </row>
    <row r="62" spans="1:7" x14ac:dyDescent="0.3">
      <c r="A62" s="25"/>
      <c r="B62" s="2" t="s">
        <v>18</v>
      </c>
      <c r="C62" s="22"/>
      <c r="D62" s="14"/>
      <c r="E62" s="22"/>
      <c r="F62" s="22"/>
      <c r="G62" s="22"/>
    </row>
    <row r="63" spans="1:7" x14ac:dyDescent="0.3">
      <c r="A63" s="25"/>
      <c r="B63" s="2" t="s">
        <v>133</v>
      </c>
      <c r="C63" s="22"/>
      <c r="D63" s="14"/>
      <c r="E63" s="22"/>
      <c r="F63" s="22"/>
      <c r="G63" s="22"/>
    </row>
    <row r="64" spans="1:7" x14ac:dyDescent="0.3">
      <c r="A64" s="25"/>
      <c r="B64" s="2" t="s">
        <v>19</v>
      </c>
      <c r="C64" s="22"/>
      <c r="D64" s="14"/>
      <c r="E64" s="22"/>
      <c r="F64" s="22"/>
      <c r="G64" s="22"/>
    </row>
    <row r="65" spans="1:7" x14ac:dyDescent="0.3">
      <c r="A65" s="25"/>
      <c r="B65" s="2" t="s">
        <v>141</v>
      </c>
      <c r="C65" s="22"/>
      <c r="D65" s="14"/>
      <c r="E65" s="22"/>
      <c r="F65" s="22"/>
      <c r="G65" s="22"/>
    </row>
    <row r="66" spans="1:7" x14ac:dyDescent="0.3">
      <c r="A66" s="26"/>
      <c r="B66" s="2" t="s">
        <v>134</v>
      </c>
      <c r="C66" s="22"/>
      <c r="D66" s="14"/>
      <c r="E66" s="22"/>
      <c r="F66" s="22"/>
      <c r="G66" s="22"/>
    </row>
    <row r="67" spans="1:7" x14ac:dyDescent="0.3">
      <c r="A67" s="26"/>
      <c r="B67" s="2" t="s">
        <v>20</v>
      </c>
      <c r="C67" s="22"/>
      <c r="D67" s="14"/>
      <c r="E67" s="22"/>
      <c r="F67" s="22"/>
      <c r="G67" s="22"/>
    </row>
    <row r="68" spans="1:7" x14ac:dyDescent="0.3">
      <c r="A68" s="26"/>
      <c r="B68" s="2" t="s">
        <v>21</v>
      </c>
      <c r="C68" s="22"/>
      <c r="D68" s="14"/>
      <c r="E68" s="22"/>
      <c r="F68" s="22"/>
      <c r="G68" s="22"/>
    </row>
    <row r="69" spans="1:7" x14ac:dyDescent="0.3">
      <c r="A69" s="26"/>
      <c r="B69" s="2" t="s">
        <v>101</v>
      </c>
      <c r="C69" s="22"/>
      <c r="D69" s="14"/>
      <c r="E69" s="22"/>
      <c r="F69" s="22"/>
      <c r="G69" s="22"/>
    </row>
    <row r="70" spans="1:7" x14ac:dyDescent="0.3">
      <c r="A70" s="26"/>
      <c r="B70" s="2" t="s">
        <v>22</v>
      </c>
      <c r="C70" s="22"/>
      <c r="D70" s="14"/>
      <c r="E70" s="22"/>
      <c r="F70" s="22"/>
      <c r="G70" s="22"/>
    </row>
    <row r="71" spans="1:7" x14ac:dyDescent="0.3">
      <c r="A71" s="26"/>
      <c r="B71" s="2" t="s">
        <v>140</v>
      </c>
      <c r="C71" s="22"/>
      <c r="D71" s="14"/>
      <c r="E71" s="22"/>
      <c r="F71" s="22"/>
      <c r="G71" s="22"/>
    </row>
    <row r="72" spans="1:7" x14ac:dyDescent="0.3">
      <c r="A72" s="26"/>
      <c r="B72" s="2" t="s">
        <v>87</v>
      </c>
      <c r="C72" s="22"/>
      <c r="D72" s="14"/>
      <c r="E72" s="22"/>
      <c r="F72" s="22"/>
      <c r="G72" s="22"/>
    </row>
    <row r="73" spans="1:7" x14ac:dyDescent="0.3">
      <c r="A73" s="26"/>
      <c r="B73" s="2" t="s">
        <v>164</v>
      </c>
      <c r="C73" s="22"/>
      <c r="D73" s="14"/>
      <c r="E73" s="22"/>
      <c r="F73" s="22"/>
      <c r="G73" s="22"/>
    </row>
    <row r="74" spans="1:7" x14ac:dyDescent="0.3">
      <c r="A74" s="27" t="s">
        <v>131</v>
      </c>
      <c r="B74" s="3" t="s">
        <v>132</v>
      </c>
      <c r="C74" s="23">
        <v>3300</v>
      </c>
      <c r="D74" s="15">
        <v>3300</v>
      </c>
      <c r="E74" s="15">
        <v>3300</v>
      </c>
      <c r="F74" s="15">
        <v>3300</v>
      </c>
      <c r="G74" s="15">
        <v>3300</v>
      </c>
    </row>
    <row r="75" spans="1:7" x14ac:dyDescent="0.3">
      <c r="A75" s="24" t="s">
        <v>67</v>
      </c>
      <c r="B75" s="3" t="s">
        <v>23</v>
      </c>
      <c r="C75" s="23">
        <v>28000</v>
      </c>
      <c r="D75" s="15">
        <v>28000</v>
      </c>
      <c r="E75" s="15">
        <v>28000</v>
      </c>
      <c r="F75" s="15">
        <v>28000</v>
      </c>
      <c r="G75" s="15">
        <v>28000</v>
      </c>
    </row>
    <row r="76" spans="1:7" x14ac:dyDescent="0.3">
      <c r="A76" s="24"/>
      <c r="B76" s="2" t="s">
        <v>80</v>
      </c>
      <c r="C76" s="22"/>
      <c r="D76" s="14"/>
      <c r="E76" s="14"/>
      <c r="F76" s="14"/>
      <c r="G76" s="14"/>
    </row>
    <row r="77" spans="1:7" x14ac:dyDescent="0.3">
      <c r="A77" s="24"/>
      <c r="B77" s="2" t="s">
        <v>82</v>
      </c>
      <c r="C77" s="22"/>
      <c r="D77" s="14"/>
      <c r="E77" s="14"/>
      <c r="F77" s="14"/>
      <c r="G77" s="14"/>
    </row>
    <row r="78" spans="1:7" x14ac:dyDescent="0.3">
      <c r="A78" s="24"/>
      <c r="B78" s="2" t="s">
        <v>99</v>
      </c>
      <c r="C78" s="22"/>
      <c r="D78" s="14"/>
      <c r="E78" s="14"/>
      <c r="F78" s="14"/>
      <c r="G78" s="14"/>
    </row>
    <row r="79" spans="1:7" x14ac:dyDescent="0.3">
      <c r="A79" s="24" t="s">
        <v>68</v>
      </c>
      <c r="B79" s="3" t="s">
        <v>24</v>
      </c>
      <c r="C79" s="23">
        <v>16000</v>
      </c>
      <c r="D79" s="15">
        <v>16000</v>
      </c>
      <c r="E79" s="15">
        <v>16000</v>
      </c>
      <c r="F79" s="15">
        <v>16000</v>
      </c>
      <c r="G79" s="15">
        <v>16000</v>
      </c>
    </row>
    <row r="80" spans="1:7" x14ac:dyDescent="0.3">
      <c r="A80" s="25"/>
      <c r="B80" s="2" t="s">
        <v>18</v>
      </c>
      <c r="C80" s="22"/>
      <c r="D80" s="14"/>
      <c r="E80" s="14"/>
      <c r="F80" s="14"/>
      <c r="G80" s="14"/>
    </row>
    <row r="81" spans="1:7" x14ac:dyDescent="0.3">
      <c r="A81" s="25"/>
      <c r="B81" s="2" t="s">
        <v>146</v>
      </c>
      <c r="C81" s="22"/>
      <c r="D81" s="14"/>
      <c r="E81" s="14"/>
      <c r="F81" s="14"/>
      <c r="G81" s="14"/>
    </row>
    <row r="82" spans="1:7" x14ac:dyDescent="0.3">
      <c r="A82" s="25"/>
      <c r="B82" s="2" t="s">
        <v>159</v>
      </c>
      <c r="C82" s="22"/>
      <c r="D82" s="14"/>
      <c r="E82" s="14"/>
      <c r="F82" s="14"/>
      <c r="G82" s="14"/>
    </row>
    <row r="83" spans="1:7" x14ac:dyDescent="0.3">
      <c r="A83" s="25"/>
      <c r="B83" s="2" t="s">
        <v>147</v>
      </c>
      <c r="C83" s="22"/>
      <c r="D83" s="14"/>
      <c r="E83" s="14"/>
      <c r="F83" s="14"/>
      <c r="G83" s="14"/>
    </row>
    <row r="84" spans="1:7" x14ac:dyDescent="0.3">
      <c r="A84" s="25"/>
      <c r="B84" s="2" t="s">
        <v>128</v>
      </c>
      <c r="C84" s="22"/>
      <c r="D84" s="14"/>
      <c r="E84" s="14"/>
      <c r="F84" s="14"/>
      <c r="G84" s="14"/>
    </row>
    <row r="85" spans="1:7" x14ac:dyDescent="0.3">
      <c r="A85" s="24" t="s">
        <v>105</v>
      </c>
      <c r="B85" s="3" t="s">
        <v>65</v>
      </c>
      <c r="C85" s="23">
        <v>5000</v>
      </c>
      <c r="D85" s="15">
        <v>5000</v>
      </c>
      <c r="E85" s="15">
        <v>5000</v>
      </c>
      <c r="F85" s="15">
        <v>5000</v>
      </c>
      <c r="G85" s="15">
        <v>5000</v>
      </c>
    </row>
    <row r="86" spans="1:7" x14ac:dyDescent="0.3">
      <c r="A86" s="25"/>
      <c r="B86" s="2" t="s">
        <v>66</v>
      </c>
      <c r="C86" s="22"/>
      <c r="D86" s="14"/>
      <c r="E86" s="14"/>
      <c r="F86" s="14"/>
      <c r="G86" s="14"/>
    </row>
    <row r="87" spans="1:7" x14ac:dyDescent="0.3">
      <c r="A87" s="25"/>
      <c r="B87" s="2" t="s">
        <v>149</v>
      </c>
      <c r="C87" s="22"/>
      <c r="D87" s="14"/>
      <c r="E87" s="14"/>
      <c r="F87" s="14"/>
      <c r="G87" s="14"/>
    </row>
    <row r="88" spans="1:7" ht="13.8" customHeight="1" x14ac:dyDescent="0.3">
      <c r="A88" s="25"/>
      <c r="B88" s="9" t="s">
        <v>160</v>
      </c>
      <c r="C88" s="22"/>
      <c r="D88" s="14"/>
      <c r="E88" s="14"/>
      <c r="F88" s="14"/>
      <c r="G88" s="14"/>
    </row>
    <row r="89" spans="1:7" x14ac:dyDescent="0.3">
      <c r="A89" s="24" t="s">
        <v>69</v>
      </c>
      <c r="B89" s="3" t="s">
        <v>25</v>
      </c>
      <c r="C89" s="23">
        <v>72000</v>
      </c>
      <c r="D89" s="15">
        <v>72000</v>
      </c>
      <c r="E89" s="15">
        <v>72000</v>
      </c>
      <c r="F89" s="15">
        <v>72000</v>
      </c>
      <c r="G89" s="15">
        <v>72000</v>
      </c>
    </row>
    <row r="90" spans="1:7" x14ac:dyDescent="0.3">
      <c r="A90" s="25"/>
      <c r="B90" s="2" t="s">
        <v>161</v>
      </c>
      <c r="C90" s="22"/>
      <c r="D90" s="14"/>
      <c r="E90" s="14"/>
      <c r="F90" s="14"/>
      <c r="G90" s="14"/>
    </row>
    <row r="91" spans="1:7" ht="15" customHeight="1" x14ac:dyDescent="0.3">
      <c r="A91" s="25"/>
      <c r="B91" s="9" t="s">
        <v>54</v>
      </c>
      <c r="C91" s="22"/>
      <c r="D91" s="14"/>
      <c r="E91" s="14"/>
      <c r="F91" s="14"/>
      <c r="G91" s="14"/>
    </row>
    <row r="92" spans="1:7" ht="15" customHeight="1" x14ac:dyDescent="0.3">
      <c r="A92" s="24" t="s">
        <v>79</v>
      </c>
      <c r="B92" s="16" t="s">
        <v>109</v>
      </c>
      <c r="C92" s="23">
        <v>32000</v>
      </c>
      <c r="D92" s="15">
        <v>32000</v>
      </c>
      <c r="E92" s="15">
        <v>32000</v>
      </c>
      <c r="F92" s="15">
        <v>32000</v>
      </c>
      <c r="G92" s="15">
        <v>32000</v>
      </c>
    </row>
    <row r="93" spans="1:7" ht="15" customHeight="1" x14ac:dyDescent="0.3">
      <c r="A93" s="25"/>
      <c r="B93" s="9" t="s">
        <v>142</v>
      </c>
      <c r="C93" s="22"/>
      <c r="D93" s="14"/>
      <c r="E93" s="14"/>
      <c r="F93" s="14"/>
      <c r="G93" s="14"/>
    </row>
    <row r="94" spans="1:7" ht="15" customHeight="1" x14ac:dyDescent="0.3">
      <c r="A94" s="25"/>
      <c r="B94" s="9" t="s">
        <v>115</v>
      </c>
      <c r="C94" s="22"/>
      <c r="D94" s="14"/>
      <c r="E94" s="14"/>
      <c r="F94" s="14"/>
      <c r="G94" s="14"/>
    </row>
    <row r="95" spans="1:7" ht="15" customHeight="1" x14ac:dyDescent="0.3">
      <c r="A95" s="25"/>
      <c r="B95" s="9" t="s">
        <v>116</v>
      </c>
      <c r="C95" s="22"/>
      <c r="D95" s="14"/>
      <c r="E95" s="14"/>
      <c r="F95" s="14"/>
      <c r="G95" s="14"/>
    </row>
    <row r="96" spans="1:7" x14ac:dyDescent="0.3">
      <c r="A96" s="24" t="s">
        <v>70</v>
      </c>
      <c r="B96" s="3" t="s">
        <v>26</v>
      </c>
      <c r="C96" s="23">
        <v>85000</v>
      </c>
      <c r="D96" s="15">
        <v>85000</v>
      </c>
      <c r="E96" s="15">
        <v>85000</v>
      </c>
      <c r="F96" s="15">
        <v>85000</v>
      </c>
      <c r="G96" s="15">
        <v>85000</v>
      </c>
    </row>
    <row r="97" spans="1:7" x14ac:dyDescent="0.3">
      <c r="A97" s="24"/>
      <c r="B97" s="2" t="s">
        <v>85</v>
      </c>
      <c r="C97" s="22"/>
      <c r="D97" s="14"/>
      <c r="E97" s="14"/>
      <c r="F97" s="14"/>
      <c r="G97" s="14"/>
    </row>
    <row r="98" spans="1:7" x14ac:dyDescent="0.3">
      <c r="A98" s="25"/>
      <c r="B98" s="2" t="s">
        <v>18</v>
      </c>
      <c r="C98" s="22"/>
      <c r="D98" s="14"/>
      <c r="E98" s="14"/>
      <c r="F98" s="14"/>
      <c r="G98" s="14"/>
    </row>
    <row r="99" spans="1:7" x14ac:dyDescent="0.3">
      <c r="A99" s="25"/>
      <c r="B99" s="2" t="s">
        <v>28</v>
      </c>
      <c r="C99" s="22"/>
      <c r="D99" s="14"/>
      <c r="E99" s="14"/>
      <c r="F99" s="14"/>
      <c r="G99" s="14"/>
    </row>
    <row r="100" spans="1:7" x14ac:dyDescent="0.3">
      <c r="A100" s="25"/>
      <c r="B100" s="2" t="s">
        <v>86</v>
      </c>
      <c r="C100" s="22"/>
      <c r="D100" s="14"/>
      <c r="E100" s="14"/>
      <c r="F100" s="14"/>
      <c r="G100" s="14"/>
    </row>
    <row r="101" spans="1:7" x14ac:dyDescent="0.3">
      <c r="A101" s="25"/>
      <c r="B101" s="2" t="s">
        <v>22</v>
      </c>
      <c r="C101" s="22"/>
      <c r="D101" s="14"/>
      <c r="E101" s="14"/>
      <c r="F101" s="14"/>
      <c r="G101" s="14"/>
    </row>
    <row r="102" spans="1:7" x14ac:dyDescent="0.3">
      <c r="A102" s="25"/>
      <c r="B102" s="2" t="s">
        <v>106</v>
      </c>
      <c r="C102" s="22"/>
      <c r="D102" s="14"/>
      <c r="E102" s="14"/>
      <c r="F102" s="14"/>
      <c r="G102" s="14"/>
    </row>
    <row r="103" spans="1:7" x14ac:dyDescent="0.3">
      <c r="A103" s="24" t="s">
        <v>71</v>
      </c>
      <c r="B103" s="3" t="s">
        <v>29</v>
      </c>
      <c r="C103" s="23">
        <v>73000</v>
      </c>
      <c r="D103" s="15">
        <v>73000</v>
      </c>
      <c r="E103" s="15">
        <v>73000</v>
      </c>
      <c r="F103" s="15">
        <v>73000</v>
      </c>
      <c r="G103" s="15">
        <v>73000</v>
      </c>
    </row>
    <row r="104" spans="1:7" x14ac:dyDescent="0.3">
      <c r="A104" s="25"/>
      <c r="B104" s="2" t="s">
        <v>139</v>
      </c>
      <c r="C104" s="22"/>
      <c r="D104" s="14"/>
      <c r="E104" s="14"/>
      <c r="F104" s="14"/>
      <c r="G104" s="14"/>
    </row>
    <row r="105" spans="1:7" x14ac:dyDescent="0.3">
      <c r="A105" s="25"/>
      <c r="B105" s="2" t="s">
        <v>107</v>
      </c>
      <c r="C105" s="22"/>
      <c r="D105" s="14"/>
      <c r="E105" s="14"/>
      <c r="F105" s="14"/>
      <c r="G105" s="14"/>
    </row>
    <row r="106" spans="1:7" x14ac:dyDescent="0.3">
      <c r="A106" s="25"/>
      <c r="B106" s="2" t="s">
        <v>30</v>
      </c>
      <c r="C106" s="22"/>
      <c r="D106" s="14"/>
      <c r="E106" s="14"/>
      <c r="F106" s="14"/>
      <c r="G106" s="14"/>
    </row>
    <row r="107" spans="1:7" x14ac:dyDescent="0.3">
      <c r="A107" s="25"/>
      <c r="B107" s="2" t="s">
        <v>31</v>
      </c>
      <c r="C107" s="22"/>
      <c r="D107" s="14"/>
      <c r="E107" s="14"/>
      <c r="F107" s="14"/>
      <c r="G107" s="14"/>
    </row>
    <row r="108" spans="1:7" x14ac:dyDescent="0.3">
      <c r="A108" s="25"/>
      <c r="B108" s="2" t="s">
        <v>86</v>
      </c>
      <c r="C108" s="22"/>
      <c r="D108" s="14"/>
      <c r="E108" s="14"/>
      <c r="F108" s="14"/>
      <c r="G108" s="14"/>
    </row>
    <row r="109" spans="1:7" x14ac:dyDescent="0.3">
      <c r="A109" s="25"/>
      <c r="B109" s="2" t="s">
        <v>140</v>
      </c>
      <c r="C109" s="22"/>
      <c r="D109" s="14"/>
      <c r="E109" s="14"/>
      <c r="F109" s="14"/>
      <c r="G109" s="14"/>
    </row>
    <row r="110" spans="1:7" x14ac:dyDescent="0.3">
      <c r="A110" s="24" t="s">
        <v>72</v>
      </c>
      <c r="B110" s="3" t="s">
        <v>32</v>
      </c>
      <c r="C110" s="23">
        <v>7500</v>
      </c>
      <c r="D110" s="15">
        <v>7500</v>
      </c>
      <c r="E110" s="15">
        <v>7500</v>
      </c>
      <c r="F110" s="15">
        <v>7500</v>
      </c>
      <c r="G110" s="15">
        <v>7500</v>
      </c>
    </row>
    <row r="111" spans="1:7" x14ac:dyDescent="0.3">
      <c r="A111" s="25"/>
      <c r="B111" s="2" t="s">
        <v>18</v>
      </c>
      <c r="C111" s="22"/>
      <c r="D111" s="14"/>
      <c r="E111" s="14"/>
      <c r="F111" s="14"/>
      <c r="G111" s="14"/>
    </row>
    <row r="112" spans="1:7" x14ac:dyDescent="0.3">
      <c r="A112" s="25"/>
      <c r="B112" s="2" t="s">
        <v>114</v>
      </c>
      <c r="C112" s="22"/>
      <c r="D112" s="14"/>
      <c r="E112" s="14"/>
      <c r="F112" s="14"/>
      <c r="G112" s="14"/>
    </row>
    <row r="113" spans="1:7" x14ac:dyDescent="0.3">
      <c r="A113" s="24" t="s">
        <v>73</v>
      </c>
      <c r="B113" s="3" t="s">
        <v>33</v>
      </c>
      <c r="C113" s="23">
        <v>20000</v>
      </c>
      <c r="D113" s="15">
        <v>20000</v>
      </c>
      <c r="E113" s="15">
        <v>20000</v>
      </c>
      <c r="F113" s="15">
        <v>20000</v>
      </c>
      <c r="G113" s="15">
        <v>20000</v>
      </c>
    </row>
    <row r="114" spans="1:7" x14ac:dyDescent="0.3">
      <c r="A114" s="25"/>
      <c r="B114" s="2" t="s">
        <v>34</v>
      </c>
      <c r="C114" s="22"/>
      <c r="D114" s="14"/>
      <c r="E114" s="14"/>
      <c r="F114" s="14"/>
      <c r="G114" s="14"/>
    </row>
    <row r="115" spans="1:7" x14ac:dyDescent="0.3">
      <c r="A115" s="25"/>
      <c r="B115" s="2" t="s">
        <v>31</v>
      </c>
      <c r="C115" s="22"/>
      <c r="D115" s="14"/>
      <c r="E115" s="14"/>
      <c r="F115" s="14"/>
      <c r="G115" s="14"/>
    </row>
    <row r="116" spans="1:7" x14ac:dyDescent="0.3">
      <c r="A116" s="24" t="s">
        <v>74</v>
      </c>
      <c r="B116" s="3" t="s">
        <v>35</v>
      </c>
      <c r="C116" s="23">
        <v>22000</v>
      </c>
      <c r="D116" s="15">
        <v>22000</v>
      </c>
      <c r="E116" s="15">
        <v>22000</v>
      </c>
      <c r="F116" s="15">
        <v>22000</v>
      </c>
      <c r="G116" s="15">
        <v>22000</v>
      </c>
    </row>
    <row r="117" spans="1:7" x14ac:dyDescent="0.3">
      <c r="A117" s="25"/>
      <c r="B117" s="2" t="s">
        <v>18</v>
      </c>
      <c r="C117" s="22"/>
      <c r="D117" s="14"/>
      <c r="E117" s="14"/>
      <c r="F117" s="14"/>
      <c r="G117" s="14"/>
    </row>
    <row r="118" spans="1:7" x14ac:dyDescent="0.3">
      <c r="A118" s="25"/>
      <c r="B118" s="2" t="s">
        <v>36</v>
      </c>
      <c r="C118" s="22"/>
      <c r="D118" s="14"/>
      <c r="E118" s="14"/>
      <c r="F118" s="14"/>
      <c r="G118" s="14"/>
    </row>
    <row r="119" spans="1:7" x14ac:dyDescent="0.3">
      <c r="A119" s="25"/>
      <c r="B119" s="2" t="s">
        <v>22</v>
      </c>
      <c r="C119" s="22"/>
      <c r="D119" s="14"/>
      <c r="E119" s="14"/>
      <c r="F119" s="14"/>
      <c r="G119" s="14"/>
    </row>
    <row r="120" spans="1:7" x14ac:dyDescent="0.3">
      <c r="A120" s="25"/>
      <c r="B120" s="2" t="s">
        <v>96</v>
      </c>
      <c r="C120" s="22"/>
      <c r="D120" s="14"/>
      <c r="E120" s="14"/>
      <c r="F120" s="14"/>
      <c r="G120" s="14"/>
    </row>
    <row r="121" spans="1:7" x14ac:dyDescent="0.3">
      <c r="A121" s="24" t="s">
        <v>75</v>
      </c>
      <c r="B121" s="3" t="s">
        <v>37</v>
      </c>
      <c r="C121" s="23">
        <v>28500</v>
      </c>
      <c r="D121" s="15">
        <v>30000</v>
      </c>
      <c r="E121" s="15">
        <v>30000</v>
      </c>
      <c r="F121" s="15">
        <v>30000</v>
      </c>
      <c r="G121" s="15">
        <v>30000</v>
      </c>
    </row>
    <row r="122" spans="1:7" x14ac:dyDescent="0.3">
      <c r="A122" s="25"/>
      <c r="B122" s="2" t="s">
        <v>18</v>
      </c>
      <c r="C122" s="22"/>
      <c r="D122" s="14"/>
      <c r="E122" s="14"/>
      <c r="F122" s="14"/>
      <c r="G122" s="14"/>
    </row>
    <row r="123" spans="1:7" x14ac:dyDescent="0.3">
      <c r="A123" s="25"/>
      <c r="B123" s="2" t="s">
        <v>38</v>
      </c>
      <c r="C123" s="22"/>
      <c r="D123" s="14"/>
      <c r="E123" s="14"/>
      <c r="F123" s="14"/>
      <c r="G123" s="14"/>
    </row>
    <row r="124" spans="1:7" x14ac:dyDescent="0.3">
      <c r="A124" s="25"/>
      <c r="B124" s="2" t="s">
        <v>98</v>
      </c>
      <c r="C124" s="22"/>
      <c r="D124" s="14"/>
      <c r="E124" s="14"/>
      <c r="F124" s="14"/>
      <c r="G124" s="14"/>
    </row>
    <row r="125" spans="1:7" x14ac:dyDescent="0.3">
      <c r="A125" s="25"/>
      <c r="B125" s="2" t="s">
        <v>22</v>
      </c>
      <c r="C125" s="22"/>
      <c r="D125" s="14"/>
      <c r="E125" s="14"/>
      <c r="F125" s="14"/>
      <c r="G125" s="14"/>
    </row>
    <row r="126" spans="1:7" x14ac:dyDescent="0.3">
      <c r="A126" s="25"/>
      <c r="B126" s="2" t="s">
        <v>62</v>
      </c>
      <c r="C126" s="22"/>
      <c r="D126" s="14"/>
      <c r="E126" s="14"/>
      <c r="F126" s="14"/>
      <c r="G126" s="14"/>
    </row>
    <row r="127" spans="1:7" x14ac:dyDescent="0.3">
      <c r="A127" s="24" t="s">
        <v>76</v>
      </c>
      <c r="B127" s="3" t="s">
        <v>39</v>
      </c>
      <c r="C127" s="23">
        <v>14100</v>
      </c>
      <c r="D127" s="15">
        <v>16100</v>
      </c>
      <c r="E127" s="15">
        <v>16100</v>
      </c>
      <c r="F127" s="15">
        <v>16100</v>
      </c>
      <c r="G127" s="15">
        <v>16100</v>
      </c>
    </row>
    <row r="128" spans="1:7" x14ac:dyDescent="0.3">
      <c r="A128" s="24"/>
      <c r="B128" s="2" t="s">
        <v>18</v>
      </c>
      <c r="C128" s="22"/>
      <c r="D128" s="14"/>
      <c r="E128" s="14"/>
      <c r="F128" s="14"/>
      <c r="G128" s="14"/>
    </row>
    <row r="129" spans="1:7" x14ac:dyDescent="0.3">
      <c r="A129" s="25"/>
      <c r="B129" s="9" t="s">
        <v>57</v>
      </c>
      <c r="C129" s="22"/>
      <c r="D129" s="14"/>
      <c r="E129" s="14"/>
      <c r="F129" s="14"/>
      <c r="G129" s="14"/>
    </row>
    <row r="130" spans="1:7" x14ac:dyDescent="0.3">
      <c r="A130" s="25"/>
      <c r="B130" s="2" t="s">
        <v>148</v>
      </c>
      <c r="C130" s="22"/>
      <c r="D130" s="14"/>
      <c r="E130" s="14"/>
      <c r="F130" s="14"/>
      <c r="G130" s="14"/>
    </row>
    <row r="131" spans="1:7" x14ac:dyDescent="0.3">
      <c r="A131" s="25"/>
      <c r="B131" s="2" t="s">
        <v>58</v>
      </c>
      <c r="C131" s="22"/>
      <c r="D131" s="14"/>
      <c r="E131" s="14"/>
      <c r="F131" s="14"/>
      <c r="G131" s="14"/>
    </row>
    <row r="132" spans="1:7" x14ac:dyDescent="0.3">
      <c r="A132" s="25"/>
      <c r="B132" s="2" t="s">
        <v>97</v>
      </c>
      <c r="C132" s="22"/>
      <c r="D132" s="14"/>
      <c r="E132" s="14"/>
      <c r="F132" s="14"/>
      <c r="G132" s="14"/>
    </row>
    <row r="133" spans="1:7" x14ac:dyDescent="0.3">
      <c r="A133" s="24" t="s">
        <v>93</v>
      </c>
      <c r="B133" s="3" t="s">
        <v>94</v>
      </c>
      <c r="C133" s="23">
        <v>500</v>
      </c>
      <c r="D133" s="15">
        <v>500</v>
      </c>
      <c r="E133" s="15">
        <v>500</v>
      </c>
      <c r="F133" s="15">
        <v>500</v>
      </c>
      <c r="G133" s="15">
        <v>500</v>
      </c>
    </row>
    <row r="134" spans="1:7" x14ac:dyDescent="0.3">
      <c r="A134" s="25"/>
      <c r="B134" s="9" t="s">
        <v>95</v>
      </c>
      <c r="C134" s="22"/>
      <c r="D134" s="14"/>
      <c r="E134" s="14"/>
      <c r="F134" s="14"/>
      <c r="G134" s="14"/>
    </row>
    <row r="135" spans="1:7" x14ac:dyDescent="0.3">
      <c r="A135" s="24" t="s">
        <v>89</v>
      </c>
      <c r="B135" s="3" t="s">
        <v>40</v>
      </c>
      <c r="C135" s="23">
        <v>1000</v>
      </c>
      <c r="D135" s="15">
        <v>2500</v>
      </c>
      <c r="E135" s="15">
        <v>2500</v>
      </c>
      <c r="F135" s="15">
        <v>2500</v>
      </c>
      <c r="G135" s="15">
        <v>2500</v>
      </c>
    </row>
    <row r="136" spans="1:7" x14ac:dyDescent="0.3">
      <c r="A136" s="25"/>
      <c r="B136" s="2" t="s">
        <v>18</v>
      </c>
      <c r="C136" s="22"/>
      <c r="D136" s="14"/>
      <c r="E136" s="14"/>
      <c r="F136" s="14"/>
      <c r="G136" s="14"/>
    </row>
    <row r="137" spans="1:7" x14ac:dyDescent="0.3">
      <c r="A137" s="25"/>
      <c r="B137" s="2" t="s">
        <v>104</v>
      </c>
      <c r="C137" s="22"/>
      <c r="D137" s="14"/>
      <c r="E137" s="14"/>
      <c r="F137" s="14"/>
      <c r="G137" s="14"/>
    </row>
    <row r="138" spans="1:7" x14ac:dyDescent="0.3">
      <c r="A138" s="24" t="s">
        <v>77</v>
      </c>
      <c r="B138" s="3" t="s">
        <v>41</v>
      </c>
      <c r="C138" s="23">
        <v>75000</v>
      </c>
      <c r="D138" s="15">
        <v>87573</v>
      </c>
      <c r="E138" s="15">
        <v>92214</v>
      </c>
      <c r="F138" s="15">
        <v>95000</v>
      </c>
      <c r="G138" s="15">
        <v>95000</v>
      </c>
    </row>
    <row r="139" spans="1:7" x14ac:dyDescent="0.3">
      <c r="A139" s="25"/>
      <c r="B139" s="2" t="s">
        <v>27</v>
      </c>
      <c r="C139" s="22"/>
      <c r="D139" s="14"/>
      <c r="E139" s="14"/>
      <c r="F139" s="14"/>
      <c r="G139" s="14"/>
    </row>
    <row r="140" spans="1:7" x14ac:dyDescent="0.3">
      <c r="A140" s="25"/>
      <c r="B140" s="2" t="s">
        <v>18</v>
      </c>
      <c r="C140" s="22"/>
      <c r="D140" s="14"/>
      <c r="E140" s="14"/>
      <c r="F140" s="14"/>
      <c r="G140" s="14"/>
    </row>
    <row r="141" spans="1:7" x14ac:dyDescent="0.3">
      <c r="A141" s="25"/>
      <c r="B141" s="2" t="s">
        <v>19</v>
      </c>
      <c r="C141" s="22"/>
      <c r="D141" s="14"/>
      <c r="E141" s="14"/>
      <c r="F141" s="14"/>
      <c r="G141" s="14"/>
    </row>
    <row r="142" spans="1:7" x14ac:dyDescent="0.3">
      <c r="A142" s="25"/>
      <c r="B142" s="2" t="s">
        <v>42</v>
      </c>
      <c r="C142" s="22"/>
      <c r="D142" s="14"/>
      <c r="E142" s="14"/>
      <c r="F142" s="14"/>
      <c r="G142" s="14"/>
    </row>
    <row r="143" spans="1:7" x14ac:dyDescent="0.3">
      <c r="A143" s="25"/>
      <c r="B143" s="2" t="s">
        <v>21</v>
      </c>
      <c r="C143" s="22"/>
      <c r="D143" s="14"/>
      <c r="E143" s="14"/>
      <c r="F143" s="14"/>
      <c r="G143" s="14"/>
    </row>
    <row r="144" spans="1:7" x14ac:dyDescent="0.3">
      <c r="A144" s="25"/>
      <c r="B144" s="2" t="s">
        <v>117</v>
      </c>
      <c r="C144" s="22"/>
      <c r="D144" s="14"/>
      <c r="E144" s="14"/>
      <c r="F144" s="14"/>
      <c r="G144" s="14"/>
    </row>
    <row r="145" spans="1:7" x14ac:dyDescent="0.3">
      <c r="A145" s="25"/>
      <c r="B145" s="2" t="s">
        <v>31</v>
      </c>
      <c r="C145" s="22"/>
      <c r="D145" s="14"/>
      <c r="E145" s="14"/>
      <c r="F145" s="14"/>
      <c r="G145" s="14"/>
    </row>
    <row r="146" spans="1:7" x14ac:dyDescent="0.3">
      <c r="A146" s="25"/>
      <c r="B146" s="2" t="s">
        <v>111</v>
      </c>
      <c r="C146" s="22"/>
      <c r="D146" s="14"/>
      <c r="E146" s="14"/>
      <c r="F146" s="14"/>
      <c r="G146" s="14"/>
    </row>
    <row r="147" spans="1:7" x14ac:dyDescent="0.3">
      <c r="A147" s="24" t="s">
        <v>143</v>
      </c>
      <c r="B147" s="3" t="s">
        <v>144</v>
      </c>
      <c r="C147" s="23">
        <v>800</v>
      </c>
      <c r="D147" s="15">
        <v>800</v>
      </c>
      <c r="E147" s="15">
        <v>800</v>
      </c>
      <c r="F147" s="15">
        <v>800</v>
      </c>
      <c r="G147" s="15">
        <v>800</v>
      </c>
    </row>
    <row r="148" spans="1:7" x14ac:dyDescent="0.3">
      <c r="A148" s="24"/>
      <c r="B148" s="2" t="s">
        <v>18</v>
      </c>
      <c r="C148" s="22"/>
      <c r="D148" s="14"/>
      <c r="E148" s="14"/>
      <c r="F148" s="14"/>
      <c r="G148" s="14"/>
    </row>
    <row r="149" spans="1:7" x14ac:dyDescent="0.3">
      <c r="A149" s="24" t="s">
        <v>78</v>
      </c>
      <c r="B149" s="3" t="s">
        <v>43</v>
      </c>
      <c r="C149" s="23">
        <v>6000</v>
      </c>
      <c r="D149" s="15">
        <v>6000</v>
      </c>
      <c r="E149" s="15">
        <v>6000</v>
      </c>
      <c r="F149" s="15">
        <v>6000</v>
      </c>
      <c r="G149" s="15">
        <v>6000</v>
      </c>
    </row>
    <row r="150" spans="1:7" x14ac:dyDescent="0.3">
      <c r="A150" s="25"/>
      <c r="B150" s="2" t="s">
        <v>165</v>
      </c>
      <c r="C150" s="22"/>
      <c r="D150" s="14"/>
      <c r="E150" s="14"/>
      <c r="F150" s="14"/>
      <c r="G150" s="14"/>
    </row>
    <row r="151" spans="1:7" x14ac:dyDescent="0.3">
      <c r="A151" s="25"/>
      <c r="B151" s="2" t="s">
        <v>64</v>
      </c>
      <c r="C151" s="22"/>
      <c r="D151" s="14"/>
      <c r="E151" s="14"/>
      <c r="F151" s="14"/>
      <c r="G151" s="14"/>
    </row>
    <row r="152" spans="1:7" x14ac:dyDescent="0.3">
      <c r="A152" s="25"/>
      <c r="B152" s="2" t="s">
        <v>145</v>
      </c>
      <c r="C152" s="22"/>
      <c r="D152" s="14"/>
      <c r="E152" s="14"/>
      <c r="F152" s="14"/>
      <c r="G152" s="14"/>
    </row>
    <row r="153" spans="1:7" x14ac:dyDescent="0.3">
      <c r="A153" s="24" t="s">
        <v>129</v>
      </c>
      <c r="B153" s="2" t="s">
        <v>130</v>
      </c>
      <c r="C153" s="22"/>
      <c r="D153" s="14"/>
      <c r="E153" s="14"/>
      <c r="F153" s="14"/>
      <c r="G153" s="14"/>
    </row>
    <row r="154" spans="1:7" x14ac:dyDescent="0.3">
      <c r="A154" s="12" t="s">
        <v>44</v>
      </c>
      <c r="B154" s="12"/>
      <c r="C154" s="13">
        <f>C58+C74+C75+C79+C85+C89+C92+C96+C103+C110+C113+C116+C121+C127+C133+C135+C138+C147+C149+C153</f>
        <v>737700</v>
      </c>
      <c r="D154" s="13">
        <f t="shared" ref="D154:G154" si="6">D58+D74+D75+D79+D85+D89+D92+D96+D103+D110+D113+D116+D121+D127+D133+D135+D138+D147+D149+D153</f>
        <v>755273</v>
      </c>
      <c r="E154" s="13">
        <f t="shared" si="6"/>
        <v>789914</v>
      </c>
      <c r="F154" s="13">
        <f t="shared" si="6"/>
        <v>769700</v>
      </c>
      <c r="G154" s="13">
        <f t="shared" si="6"/>
        <v>774700</v>
      </c>
    </row>
    <row r="155" spans="1:7" x14ac:dyDescent="0.3">
      <c r="A155" s="7"/>
      <c r="B155" s="7"/>
    </row>
    <row r="156" spans="1:7" ht="15.6" x14ac:dyDescent="0.3">
      <c r="A156" s="40" t="s">
        <v>61</v>
      </c>
      <c r="B156" s="40"/>
    </row>
    <row r="157" spans="1:7" ht="42" x14ac:dyDescent="0.3">
      <c r="A157" s="39" t="s">
        <v>1</v>
      </c>
      <c r="B157" s="39" t="s">
        <v>84</v>
      </c>
      <c r="C157" s="33" t="s">
        <v>163</v>
      </c>
      <c r="D157" s="56" t="s">
        <v>172</v>
      </c>
      <c r="E157" s="33" t="s">
        <v>173</v>
      </c>
      <c r="F157" s="33" t="s">
        <v>174</v>
      </c>
      <c r="G157" s="33" t="s">
        <v>175</v>
      </c>
    </row>
    <row r="158" spans="1:7" x14ac:dyDescent="0.3">
      <c r="A158" s="39"/>
      <c r="B158" s="39"/>
      <c r="C158" s="20" t="s">
        <v>3</v>
      </c>
      <c r="D158" s="20" t="s">
        <v>3</v>
      </c>
      <c r="E158" s="20" t="s">
        <v>3</v>
      </c>
      <c r="F158" s="20" t="s">
        <v>3</v>
      </c>
      <c r="G158" s="20" t="s">
        <v>3</v>
      </c>
    </row>
    <row r="159" spans="1:7" ht="15.6" x14ac:dyDescent="0.3">
      <c r="A159" s="37" t="s">
        <v>90</v>
      </c>
      <c r="B159" s="18" t="s">
        <v>169</v>
      </c>
      <c r="C159" s="20"/>
      <c r="D159" s="14">
        <v>2500</v>
      </c>
      <c r="E159" s="22"/>
      <c r="F159" s="22"/>
      <c r="G159" s="22"/>
    </row>
    <row r="160" spans="1:7" x14ac:dyDescent="0.3">
      <c r="A160" s="28" t="s">
        <v>79</v>
      </c>
      <c r="B160" s="18" t="s">
        <v>167</v>
      </c>
      <c r="C160" s="22"/>
      <c r="D160" s="14">
        <v>3075</v>
      </c>
      <c r="E160" s="22"/>
      <c r="F160" s="22"/>
      <c r="G160" s="22"/>
    </row>
    <row r="161" spans="1:7" x14ac:dyDescent="0.3">
      <c r="A161" s="28" t="s">
        <v>79</v>
      </c>
      <c r="B161" s="18" t="s">
        <v>177</v>
      </c>
      <c r="C161" s="22"/>
      <c r="D161" s="14"/>
      <c r="E161" s="22">
        <v>2955609</v>
      </c>
      <c r="F161" s="22"/>
      <c r="G161" s="22"/>
    </row>
    <row r="162" spans="1:7" x14ac:dyDescent="0.3">
      <c r="A162" s="28" t="s">
        <v>79</v>
      </c>
      <c r="B162" s="18" t="s">
        <v>178</v>
      </c>
      <c r="C162" s="22"/>
      <c r="D162" s="14"/>
      <c r="E162" s="22">
        <v>155558</v>
      </c>
      <c r="F162" s="22"/>
      <c r="G162" s="22"/>
    </row>
    <row r="163" spans="1:7" x14ac:dyDescent="0.3">
      <c r="A163" s="24" t="s">
        <v>89</v>
      </c>
      <c r="B163" s="2" t="s">
        <v>152</v>
      </c>
      <c r="C163" s="22">
        <v>33340</v>
      </c>
      <c r="D163" s="14"/>
      <c r="E163" s="22"/>
      <c r="F163" s="22"/>
      <c r="G163" s="22"/>
    </row>
    <row r="164" spans="1:7" x14ac:dyDescent="0.3">
      <c r="A164" s="24" t="s">
        <v>89</v>
      </c>
      <c r="B164" s="2" t="s">
        <v>153</v>
      </c>
      <c r="C164" s="22">
        <v>1667</v>
      </c>
      <c r="D164" s="14">
        <v>5345</v>
      </c>
      <c r="E164" s="22"/>
      <c r="F164" s="22"/>
      <c r="G164" s="22"/>
    </row>
    <row r="165" spans="1:7" x14ac:dyDescent="0.3">
      <c r="A165" s="24" t="s">
        <v>71</v>
      </c>
      <c r="B165" s="17" t="s">
        <v>157</v>
      </c>
      <c r="C165" s="22"/>
      <c r="D165" s="14">
        <v>6200</v>
      </c>
      <c r="E165" s="22"/>
      <c r="F165" s="22"/>
      <c r="G165" s="22"/>
    </row>
    <row r="166" spans="1:7" x14ac:dyDescent="0.3">
      <c r="A166" s="24" t="s">
        <v>71</v>
      </c>
      <c r="B166" s="17" t="s">
        <v>162</v>
      </c>
      <c r="C166" s="22"/>
      <c r="D166" s="14">
        <v>70000</v>
      </c>
      <c r="E166" s="22">
        <v>70000</v>
      </c>
      <c r="F166" s="22"/>
      <c r="G166" s="22"/>
    </row>
    <row r="167" spans="1:7" x14ac:dyDescent="0.3">
      <c r="A167" s="24" t="s">
        <v>71</v>
      </c>
      <c r="B167" s="17" t="s">
        <v>170</v>
      </c>
      <c r="C167" s="22"/>
      <c r="D167" s="14">
        <v>3682</v>
      </c>
      <c r="E167" s="22"/>
      <c r="F167" s="22"/>
      <c r="G167" s="22"/>
    </row>
    <row r="168" spans="1:7" x14ac:dyDescent="0.3">
      <c r="A168" s="24" t="s">
        <v>71</v>
      </c>
      <c r="B168" s="17" t="s">
        <v>168</v>
      </c>
      <c r="C168" s="22"/>
      <c r="D168" s="14">
        <v>10393</v>
      </c>
      <c r="E168" s="22"/>
      <c r="F168" s="22"/>
      <c r="G168" s="22"/>
    </row>
    <row r="169" spans="1:7" x14ac:dyDescent="0.3">
      <c r="A169" s="41" t="s">
        <v>63</v>
      </c>
      <c r="B169" s="41"/>
      <c r="C169" s="53">
        <f>SUM(C160:C166)</f>
        <v>35007</v>
      </c>
      <c r="D169" s="53">
        <f>SUM(D159:D168)</f>
        <v>101195</v>
      </c>
      <c r="E169" s="53">
        <f>SUM(E159:E168)</f>
        <v>3181167</v>
      </c>
      <c r="F169" s="53">
        <f>SUM(F159:F168)</f>
        <v>0</v>
      </c>
      <c r="G169" s="53">
        <f>SUM(G159:G168)</f>
        <v>0</v>
      </c>
    </row>
    <row r="170" spans="1:7" x14ac:dyDescent="0.3">
      <c r="A170" s="7"/>
      <c r="B170" s="7"/>
    </row>
    <row r="171" spans="1:7" ht="15.6" x14ac:dyDescent="0.3">
      <c r="A171" s="40" t="s">
        <v>45</v>
      </c>
      <c r="B171" s="40"/>
    </row>
    <row r="172" spans="1:7" ht="42" x14ac:dyDescent="0.3">
      <c r="A172" s="39" t="s">
        <v>1</v>
      </c>
      <c r="B172" s="39" t="s">
        <v>84</v>
      </c>
      <c r="C172" s="33" t="s">
        <v>163</v>
      </c>
      <c r="D172" s="56" t="s">
        <v>172</v>
      </c>
      <c r="E172" s="33" t="s">
        <v>173</v>
      </c>
      <c r="F172" s="33" t="s">
        <v>174</v>
      </c>
      <c r="G172" s="33" t="s">
        <v>175</v>
      </c>
    </row>
    <row r="173" spans="1:7" x14ac:dyDescent="0.3">
      <c r="A173" s="39"/>
      <c r="B173" s="39"/>
      <c r="C173" s="20" t="s">
        <v>3</v>
      </c>
      <c r="D173" s="20" t="s">
        <v>3</v>
      </c>
      <c r="E173" s="20" t="s">
        <v>3</v>
      </c>
      <c r="F173" s="20" t="s">
        <v>3</v>
      </c>
      <c r="G173" s="20" t="s">
        <v>3</v>
      </c>
    </row>
    <row r="174" spans="1:7" ht="15.6" x14ac:dyDescent="0.3">
      <c r="A174" s="10">
        <v>170</v>
      </c>
      <c r="B174" s="10" t="s">
        <v>81</v>
      </c>
      <c r="C174" s="22">
        <v>33000</v>
      </c>
      <c r="D174" s="14">
        <v>33000</v>
      </c>
      <c r="E174" s="22">
        <v>33000</v>
      </c>
      <c r="F174" s="22">
        <v>33000</v>
      </c>
      <c r="G174" s="22">
        <v>33000</v>
      </c>
    </row>
    <row r="175" spans="1:7" ht="15.6" x14ac:dyDescent="0.3">
      <c r="A175" s="10">
        <v>170</v>
      </c>
      <c r="B175" s="10" t="s">
        <v>83</v>
      </c>
      <c r="C175" s="22">
        <v>24400</v>
      </c>
      <c r="D175" s="14">
        <v>24400</v>
      </c>
      <c r="E175" s="22">
        <v>24400</v>
      </c>
      <c r="F175" s="22">
        <v>24400</v>
      </c>
      <c r="G175" s="22">
        <v>24400</v>
      </c>
    </row>
    <row r="176" spans="1:7" x14ac:dyDescent="0.3">
      <c r="A176" s="24" t="s">
        <v>67</v>
      </c>
      <c r="B176" s="3" t="s">
        <v>102</v>
      </c>
      <c r="C176" s="22">
        <v>10000</v>
      </c>
      <c r="D176" s="14">
        <v>10000</v>
      </c>
      <c r="E176" s="22">
        <v>10000</v>
      </c>
      <c r="F176" s="22">
        <v>10000</v>
      </c>
      <c r="G176" s="22">
        <v>10000</v>
      </c>
    </row>
    <row r="177" spans="1:7" x14ac:dyDescent="0.3">
      <c r="A177" s="24" t="s">
        <v>67</v>
      </c>
      <c r="B177" s="3" t="s">
        <v>166</v>
      </c>
      <c r="C177" s="22"/>
      <c r="D177" s="14">
        <v>33342</v>
      </c>
      <c r="E177" s="22"/>
      <c r="F177" s="22"/>
      <c r="G177" s="22"/>
    </row>
    <row r="178" spans="1:7" x14ac:dyDescent="0.3">
      <c r="A178" s="24" t="s">
        <v>90</v>
      </c>
      <c r="B178" s="3" t="s">
        <v>91</v>
      </c>
      <c r="C178" s="22"/>
      <c r="D178" s="14">
        <v>1533</v>
      </c>
      <c r="E178" s="22"/>
      <c r="F178" s="22"/>
      <c r="G178" s="22"/>
    </row>
    <row r="179" spans="1:7" x14ac:dyDescent="0.3">
      <c r="A179" s="24" t="s">
        <v>90</v>
      </c>
      <c r="B179" s="3" t="s">
        <v>103</v>
      </c>
      <c r="C179" s="22"/>
      <c r="D179" s="14"/>
      <c r="E179" s="22"/>
      <c r="F179" s="22"/>
      <c r="G179" s="22"/>
    </row>
    <row r="180" spans="1:7" x14ac:dyDescent="0.3">
      <c r="A180" s="24" t="s">
        <v>79</v>
      </c>
      <c r="B180" s="3" t="s">
        <v>112</v>
      </c>
      <c r="C180" s="22">
        <v>7200</v>
      </c>
      <c r="D180" s="14">
        <v>7200</v>
      </c>
      <c r="E180" s="22">
        <v>7200</v>
      </c>
      <c r="F180" s="22">
        <v>7200</v>
      </c>
      <c r="G180" s="22">
        <v>7200</v>
      </c>
    </row>
    <row r="181" spans="1:7" x14ac:dyDescent="0.3">
      <c r="A181" s="41" t="s">
        <v>47</v>
      </c>
      <c r="B181" s="41"/>
      <c r="C181" s="13">
        <f>SUM(C174:C180)</f>
        <v>74600</v>
      </c>
      <c r="D181" s="13">
        <f t="shared" ref="D181:G181" si="7">SUM(D174:D180)</f>
        <v>109475</v>
      </c>
      <c r="E181" s="13">
        <f t="shared" si="7"/>
        <v>74600</v>
      </c>
      <c r="F181" s="13">
        <f t="shared" si="7"/>
        <v>74600</v>
      </c>
      <c r="G181" s="13">
        <f t="shared" si="7"/>
        <v>74600</v>
      </c>
    </row>
    <row r="182" spans="1:7" x14ac:dyDescent="0.3">
      <c r="A182" s="7"/>
      <c r="B182" s="7"/>
    </row>
    <row r="183" spans="1:7" ht="18" x14ac:dyDescent="0.35">
      <c r="A183" s="47" t="s">
        <v>46</v>
      </c>
      <c r="B183" s="48"/>
      <c r="C183" s="54">
        <f>C154+C169+C181</f>
        <v>847307</v>
      </c>
      <c r="D183" s="54">
        <f>D154+D169+D181</f>
        <v>965943</v>
      </c>
      <c r="E183" s="54">
        <f>E154+E169+E181</f>
        <v>4045681</v>
      </c>
      <c r="F183" s="54">
        <f>F154+F169+F181</f>
        <v>844300</v>
      </c>
      <c r="G183" s="54">
        <f>G154+G169+G181</f>
        <v>849300</v>
      </c>
    </row>
    <row r="184" spans="1:7" x14ac:dyDescent="0.3">
      <c r="A184" s="7"/>
      <c r="B184" s="7"/>
    </row>
    <row r="185" spans="1:7" x14ac:dyDescent="0.3">
      <c r="A185" s="51" t="s">
        <v>48</v>
      </c>
      <c r="B185" s="51"/>
    </row>
    <row r="186" spans="1:7" ht="42" x14ac:dyDescent="0.3">
      <c r="A186" s="29" t="s">
        <v>1</v>
      </c>
      <c r="B186" s="30" t="s">
        <v>49</v>
      </c>
      <c r="C186" s="33" t="s">
        <v>163</v>
      </c>
      <c r="D186" s="56" t="s">
        <v>172</v>
      </c>
      <c r="E186" s="33" t="s">
        <v>173</v>
      </c>
      <c r="F186" s="33" t="s">
        <v>174</v>
      </c>
      <c r="G186" s="33" t="s">
        <v>175</v>
      </c>
    </row>
    <row r="187" spans="1:7" x14ac:dyDescent="0.3">
      <c r="A187" s="19"/>
      <c r="B187" s="19"/>
      <c r="C187" s="20" t="s">
        <v>3</v>
      </c>
      <c r="D187" s="20" t="s">
        <v>3</v>
      </c>
      <c r="E187" s="20" t="s">
        <v>3</v>
      </c>
      <c r="F187" s="20" t="s">
        <v>3</v>
      </c>
      <c r="G187" s="20" t="s">
        <v>3</v>
      </c>
    </row>
    <row r="188" spans="1:7" x14ac:dyDescent="0.3">
      <c r="A188" s="2" t="s">
        <v>4</v>
      </c>
      <c r="B188" s="2" t="s">
        <v>50</v>
      </c>
      <c r="C188" s="14">
        <f>C53</f>
        <v>847307</v>
      </c>
      <c r="D188" s="14">
        <f>D53</f>
        <v>991818</v>
      </c>
      <c r="E188" s="14">
        <f t="shared" ref="E188:G188" si="8">E53</f>
        <v>4045681</v>
      </c>
      <c r="F188" s="14">
        <f t="shared" si="8"/>
        <v>844300</v>
      </c>
      <c r="G188" s="14">
        <f t="shared" si="8"/>
        <v>849300</v>
      </c>
    </row>
    <row r="189" spans="1:7" x14ac:dyDescent="0.3">
      <c r="A189" s="2" t="s">
        <v>7</v>
      </c>
      <c r="B189" s="2" t="s">
        <v>51</v>
      </c>
      <c r="C189" s="14">
        <f>C183</f>
        <v>847307</v>
      </c>
      <c r="D189" s="14">
        <f>D183</f>
        <v>965943</v>
      </c>
      <c r="E189" s="14">
        <f t="shared" ref="E189:G189" si="9">E183</f>
        <v>4045681</v>
      </c>
      <c r="F189" s="14">
        <f t="shared" si="9"/>
        <v>844300</v>
      </c>
      <c r="G189" s="14">
        <f t="shared" si="9"/>
        <v>849300</v>
      </c>
    </row>
    <row r="190" spans="1:7" x14ac:dyDescent="0.3">
      <c r="A190" s="31"/>
      <c r="B190" s="31" t="s">
        <v>52</v>
      </c>
      <c r="C190" s="55">
        <f>C188-C189</f>
        <v>0</v>
      </c>
      <c r="D190" s="55">
        <f t="shared" ref="D190:G190" si="10">D188-D189</f>
        <v>25875</v>
      </c>
      <c r="E190" s="55">
        <f t="shared" si="10"/>
        <v>0</v>
      </c>
      <c r="F190" s="55">
        <f t="shared" si="10"/>
        <v>0</v>
      </c>
      <c r="G190" s="55">
        <f t="shared" si="10"/>
        <v>0</v>
      </c>
    </row>
    <row r="191" spans="1:7" x14ac:dyDescent="0.3">
      <c r="A191" s="7"/>
      <c r="B191" s="7"/>
    </row>
    <row r="192" spans="1:7" x14ac:dyDescent="0.3">
      <c r="A192" s="46" t="s">
        <v>154</v>
      </c>
      <c r="B192" s="46"/>
    </row>
    <row r="193" spans="1:2" x14ac:dyDescent="0.3">
      <c r="A193" s="46"/>
      <c r="B193" s="46"/>
    </row>
    <row r="194" spans="1:2" x14ac:dyDescent="0.3">
      <c r="A194" s="7"/>
      <c r="B194" s="7"/>
    </row>
    <row r="195" spans="1:2" x14ac:dyDescent="0.3">
      <c r="A195" s="7"/>
      <c r="B195" s="7"/>
    </row>
    <row r="196" spans="1:2" x14ac:dyDescent="0.3">
      <c r="A196" s="7"/>
      <c r="B196" s="7"/>
    </row>
    <row r="197" spans="1:2" x14ac:dyDescent="0.3">
      <c r="A197" s="7"/>
      <c r="B197" s="7"/>
    </row>
    <row r="198" spans="1:2" x14ac:dyDescent="0.3">
      <c r="A198" s="7"/>
      <c r="B198" s="7"/>
    </row>
    <row r="199" spans="1:2" x14ac:dyDescent="0.3">
      <c r="A199" s="7"/>
      <c r="B199" s="7"/>
    </row>
    <row r="200" spans="1:2" x14ac:dyDescent="0.3">
      <c r="A200" s="7"/>
      <c r="B200" s="7"/>
    </row>
    <row r="201" spans="1:2" x14ac:dyDescent="0.3">
      <c r="A201" s="7"/>
      <c r="B201" s="7"/>
    </row>
    <row r="202" spans="1:2" x14ac:dyDescent="0.3">
      <c r="A202" s="7"/>
      <c r="B202" s="7"/>
    </row>
    <row r="203" spans="1:2" x14ac:dyDescent="0.3">
      <c r="A203" s="7"/>
      <c r="B203" s="7"/>
    </row>
    <row r="204" spans="1:2" x14ac:dyDescent="0.3">
      <c r="A204" s="7"/>
      <c r="B204" s="7"/>
    </row>
    <row r="205" spans="1:2" x14ac:dyDescent="0.3">
      <c r="A205" s="7"/>
      <c r="B205" s="7"/>
    </row>
    <row r="206" spans="1:2" x14ac:dyDescent="0.3">
      <c r="A206" s="7"/>
      <c r="B206" s="7"/>
    </row>
    <row r="207" spans="1:2" x14ac:dyDescent="0.3">
      <c r="A207" s="7"/>
      <c r="B207" s="7"/>
    </row>
    <row r="208" spans="1:2" x14ac:dyDescent="0.3">
      <c r="A208" s="7"/>
      <c r="B208" s="7"/>
    </row>
    <row r="209" spans="1:2" x14ac:dyDescent="0.3">
      <c r="A209" s="7"/>
      <c r="B209" s="7"/>
    </row>
    <row r="210" spans="1:2" x14ac:dyDescent="0.3">
      <c r="A210" s="7"/>
      <c r="B210" s="7"/>
    </row>
    <row r="211" spans="1:2" x14ac:dyDescent="0.3">
      <c r="A211" s="7"/>
      <c r="B211" s="7"/>
    </row>
    <row r="212" spans="1:2" x14ac:dyDescent="0.3">
      <c r="A212" s="7"/>
      <c r="B212" s="7"/>
    </row>
    <row r="213" spans="1:2" x14ac:dyDescent="0.3">
      <c r="A213" s="7"/>
      <c r="B213" s="7"/>
    </row>
    <row r="214" spans="1:2" x14ac:dyDescent="0.3">
      <c r="A214" s="7"/>
      <c r="B214" s="7"/>
    </row>
    <row r="215" spans="1:2" x14ac:dyDescent="0.3">
      <c r="A215" s="7"/>
      <c r="B215" s="7"/>
    </row>
    <row r="216" spans="1:2" x14ac:dyDescent="0.3">
      <c r="A216" s="7"/>
      <c r="B216" s="7"/>
    </row>
    <row r="217" spans="1:2" x14ac:dyDescent="0.3">
      <c r="A217" s="7"/>
      <c r="B217" s="7"/>
    </row>
    <row r="218" spans="1:2" x14ac:dyDescent="0.3">
      <c r="A218" s="7"/>
      <c r="B218" s="7"/>
    </row>
    <row r="219" spans="1:2" x14ac:dyDescent="0.3">
      <c r="A219" s="7"/>
      <c r="B219" s="7"/>
    </row>
    <row r="220" spans="1:2" x14ac:dyDescent="0.3">
      <c r="A220" s="7"/>
      <c r="B220" s="7"/>
    </row>
    <row r="221" spans="1:2" x14ac:dyDescent="0.3">
      <c r="A221" s="7"/>
      <c r="B221" s="7"/>
    </row>
    <row r="222" spans="1:2" x14ac:dyDescent="0.3">
      <c r="A222" s="7"/>
      <c r="B222" s="7"/>
    </row>
    <row r="223" spans="1:2" x14ac:dyDescent="0.3">
      <c r="A223" s="7"/>
      <c r="B223" s="7"/>
    </row>
    <row r="224" spans="1:2" x14ac:dyDescent="0.3">
      <c r="A224" s="7"/>
      <c r="B224" s="7"/>
    </row>
    <row r="225" spans="1:2" x14ac:dyDescent="0.3">
      <c r="A225" s="7"/>
      <c r="B225" s="7"/>
    </row>
    <row r="226" spans="1:2" x14ac:dyDescent="0.3">
      <c r="A226" s="7"/>
      <c r="B226" s="7"/>
    </row>
    <row r="227" spans="1:2" x14ac:dyDescent="0.3">
      <c r="A227" s="7"/>
      <c r="B227" s="7"/>
    </row>
  </sheetData>
  <mergeCells count="27">
    <mergeCell ref="A193:B193"/>
    <mergeCell ref="B44:B45"/>
    <mergeCell ref="A181:B181"/>
    <mergeCell ref="A183:B183"/>
    <mergeCell ref="A53:B53"/>
    <mergeCell ref="A56:A57"/>
    <mergeCell ref="B56:B57"/>
    <mergeCell ref="A55:B55"/>
    <mergeCell ref="A172:A173"/>
    <mergeCell ref="B172:B173"/>
    <mergeCell ref="A157:A158"/>
    <mergeCell ref="B157:B158"/>
    <mergeCell ref="A192:B192"/>
    <mergeCell ref="A171:B171"/>
    <mergeCell ref="A185:B185"/>
    <mergeCell ref="A30:B30"/>
    <mergeCell ref="A3:A4"/>
    <mergeCell ref="B3:B4"/>
    <mergeCell ref="A5:A8"/>
    <mergeCell ref="A14:A17"/>
    <mergeCell ref="A32:B32"/>
    <mergeCell ref="A33:A34"/>
    <mergeCell ref="B33:B34"/>
    <mergeCell ref="A156:B156"/>
    <mergeCell ref="A169:B169"/>
    <mergeCell ref="A43:B43"/>
    <mergeCell ref="A44:A45"/>
  </mergeCells>
  <phoneticPr fontId="8" type="noConversion"/>
  <pageMargins left="0.23622047244094491" right="0.23622047244094491" top="0.35433070866141736" bottom="0.35433070866141736" header="0.31496062992125984" footer="0.31496062992125984"/>
  <pageSetup paperSize="9" scale="91" orientation="landscape" r:id="rId1"/>
  <rowBreaks count="2" manualBreakCount="2">
    <brk id="53" max="3" man="1"/>
    <brk id="10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2011-10-14T07:28:26Z</cp:lastPrinted>
  <dcterms:created xsi:type="dcterms:W3CDTF">2006-11-28T10:32:46Z</dcterms:created>
  <dcterms:modified xsi:type="dcterms:W3CDTF">2025-11-02T19:10:27Z</dcterms:modified>
</cp:coreProperties>
</file>